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Dell\OneDrive\3. EIB\6. DSUEP Nepal - EIB Tender Docs - W6 -- V1\Tender Document\Volume III\"/>
    </mc:Choice>
  </mc:AlternateContent>
  <bookViews>
    <workbookView xWindow="0" yWindow="0" windowWidth="28800" windowHeight="12135" tabRatio="931" activeTab="15"/>
  </bookViews>
  <sheets>
    <sheet name="Cover Page" sheetId="117" r:id="rId1"/>
    <sheet name="S-5" sheetId="29" r:id="rId2"/>
    <sheet name="S-1" sheetId="118" r:id="rId3"/>
    <sheet name="S-1-A" sheetId="74" r:id="rId4"/>
    <sheet name="S-1-B" sheetId="159" r:id="rId5"/>
    <sheet name="S-1-C" sheetId="166" r:id="rId6"/>
    <sheet name="S-1-D" sheetId="165" r:id="rId7"/>
    <sheet name="S-2" sheetId="169" r:id="rId8"/>
    <sheet name="S-2-A" sheetId="170" r:id="rId9"/>
    <sheet name="S-2-B" sheetId="171" r:id="rId10"/>
    <sheet name="S-2-C" sheetId="172" r:id="rId11"/>
    <sheet name="S-2-D" sheetId="173" r:id="rId12"/>
    <sheet name="S-3" sheetId="120" r:id="rId13"/>
    <sheet name="S-3-A" sheetId="99" r:id="rId14"/>
    <sheet name="S-4" sheetId="121" r:id="rId15"/>
    <sheet name="S-4-A" sheetId="163" r:id="rId16"/>
    <sheet name="S-4-B" sheetId="164" r:id="rId17"/>
    <sheet name="S-4-C" sheetId="139" r:id="rId18"/>
    <sheet name="S-4-D" sheetId="167" r:id="rId19"/>
    <sheet name="S-4-E" sheetId="168" r:id="rId20"/>
    <sheet name="S-6" sheetId="34" r:id="rId21"/>
  </sheets>
  <definedNames>
    <definedName name="_xlnm.Print_Area" localSheetId="0">'Cover Page'!$A$1:$C$26</definedName>
    <definedName name="_xlnm.Print_Area" localSheetId="2">'S-1'!$A$1:$D$13</definedName>
    <definedName name="_xlnm.Print_Area" localSheetId="3">'S-1-A'!$A$1:$I$55</definedName>
    <definedName name="_xlnm.Print_Area" localSheetId="4">'S-1-B'!$A$1:$I$51</definedName>
    <definedName name="_xlnm.Print_Area" localSheetId="5">'S-1-C'!$A$1:$I$14</definedName>
    <definedName name="_xlnm.Print_Area" localSheetId="6">'S-1-D'!$A$1:$I$161</definedName>
    <definedName name="_xlnm.Print_Area" localSheetId="7">'S-2'!$A$1:$D$13</definedName>
    <definedName name="_xlnm.Print_Area" localSheetId="8">'S-2-A'!$A$1:$I$54</definedName>
    <definedName name="_xlnm.Print_Area" localSheetId="9">'S-2-B'!$A$1:$I$50</definedName>
    <definedName name="_xlnm.Print_Area" localSheetId="10">'S-2-C'!$A$1:$I$13</definedName>
    <definedName name="_xlnm.Print_Area" localSheetId="11">'S-2-D'!$A$1:$I$160</definedName>
    <definedName name="_xlnm.Print_Area" localSheetId="12">'S-3'!$A$1:$D$10</definedName>
    <definedName name="_xlnm.Print_Area" localSheetId="13">'S-3-A'!$A$1:$H$13</definedName>
    <definedName name="_xlnm.Print_Area" localSheetId="14">'S-4'!$A$1:$D$14</definedName>
    <definedName name="_xlnm.Print_Area" localSheetId="15">'S-4-A'!$A$1:$F$65</definedName>
    <definedName name="_xlnm.Print_Area" localSheetId="16">'S-4-B'!$A$1:$F$51</definedName>
    <definedName name="_xlnm.Print_Area" localSheetId="17">'S-4-C'!$A$1:$F$12</definedName>
    <definedName name="_xlnm.Print_Area" localSheetId="18">'S-4-D'!$A$1:$G$13</definedName>
    <definedName name="_xlnm.Print_Area" localSheetId="19">'S-4-E'!$A$1:$F$106</definedName>
    <definedName name="_xlnm.Print_Area" localSheetId="1">'S-5'!$A$1:$D$13</definedName>
    <definedName name="_xlnm.Print_Area" localSheetId="20">'S-6'!$A$1:$G$21</definedName>
    <definedName name="_xlnm.Print_Titles" localSheetId="3">'S-1-A'!$1:$9</definedName>
    <definedName name="_xlnm.Print_Titles" localSheetId="4">'S-1-B'!$1:$9</definedName>
    <definedName name="_xlnm.Print_Titles" localSheetId="5">'S-1-C'!$1:$9</definedName>
    <definedName name="_xlnm.Print_Titles" localSheetId="6">'S-1-D'!$1:$9</definedName>
    <definedName name="_xlnm.Print_Titles" localSheetId="8">'S-2-A'!$1:$8</definedName>
    <definedName name="_xlnm.Print_Titles" localSheetId="9">'S-2-B'!$1:$8</definedName>
    <definedName name="_xlnm.Print_Titles" localSheetId="10">'S-2-C'!$1:$8</definedName>
    <definedName name="_xlnm.Print_Titles" localSheetId="11">'S-2-D'!$1:$8</definedName>
    <definedName name="_xlnm.Print_Titles" localSheetId="13">'S-3-A'!$1:$9</definedName>
    <definedName name="_xlnm.Print_Titles" localSheetId="15">'S-4-A'!$1:$9</definedName>
    <definedName name="_xlnm.Print_Titles" localSheetId="16">'S-4-B'!$1:$9</definedName>
    <definedName name="_xlnm.Print_Titles" localSheetId="17">'S-4-C'!$1:$9</definedName>
    <definedName name="_xlnm.Print_Titles" localSheetId="18">'S-4-D'!$1:$9</definedName>
    <definedName name="_xlnm.Print_Titles" localSheetId="19">'S-4-E'!$1:$9</definedName>
    <definedName name="_xlnm.Print_Titles" localSheetId="20">'S-6'!$1:$11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21" l="1"/>
  <c r="I54" i="170" l="1"/>
  <c r="I53" i="170"/>
  <c r="I52" i="170"/>
  <c r="I51" i="170"/>
  <c r="I50" i="170"/>
  <c r="I49" i="170"/>
  <c r="I48" i="170"/>
  <c r="I47" i="170"/>
  <c r="I46" i="170"/>
  <c r="I45" i="170"/>
  <c r="I44" i="170"/>
  <c r="I43" i="170"/>
  <c r="I42" i="170"/>
  <c r="I41" i="170"/>
  <c r="I40" i="170"/>
  <c r="I39" i="170"/>
  <c r="I38" i="170"/>
  <c r="I37" i="170"/>
  <c r="I36" i="170"/>
  <c r="I35" i="170"/>
  <c r="I34" i="170"/>
  <c r="I33" i="170"/>
  <c r="I32" i="170"/>
  <c r="I31" i="170"/>
  <c r="I30" i="170"/>
  <c r="I29" i="170"/>
  <c r="I28" i="170"/>
  <c r="I27" i="170"/>
  <c r="I26" i="170"/>
  <c r="I25" i="170"/>
  <c r="I24" i="170"/>
  <c r="I23" i="170"/>
  <c r="I22" i="170"/>
  <c r="I21" i="170"/>
  <c r="I20" i="170"/>
  <c r="I19" i="170"/>
  <c r="I18" i="170"/>
  <c r="I17" i="170"/>
  <c r="I16" i="170"/>
  <c r="I15" i="170"/>
  <c r="I14" i="170"/>
  <c r="I13" i="170"/>
  <c r="I12" i="170"/>
  <c r="I11" i="170"/>
  <c r="I10" i="170"/>
  <c r="I9" i="170"/>
  <c r="I50" i="171"/>
  <c r="I49" i="171"/>
  <c r="I48" i="171"/>
  <c r="I47" i="171"/>
  <c r="I46" i="171"/>
  <c r="I45" i="171"/>
  <c r="I44" i="171"/>
  <c r="I43" i="171"/>
  <c r="I42" i="171"/>
  <c r="I41" i="171"/>
  <c r="I40" i="171"/>
  <c r="I39" i="171"/>
  <c r="I38" i="171"/>
  <c r="I37" i="171"/>
  <c r="I36" i="171"/>
  <c r="I35" i="171"/>
  <c r="I34" i="171"/>
  <c r="I33" i="171"/>
  <c r="I32" i="171"/>
  <c r="I31" i="171"/>
  <c r="I30" i="171"/>
  <c r="I29" i="171"/>
  <c r="I28" i="171"/>
  <c r="I27" i="171"/>
  <c r="I26" i="171"/>
  <c r="I25" i="171"/>
  <c r="I24" i="171"/>
  <c r="I23" i="171"/>
  <c r="I22" i="171"/>
  <c r="I21" i="171"/>
  <c r="I20" i="171"/>
  <c r="I19" i="171"/>
  <c r="I18" i="171"/>
  <c r="I17" i="171"/>
  <c r="I16" i="171"/>
  <c r="I15" i="171"/>
  <c r="I14" i="171"/>
  <c r="I13" i="171"/>
  <c r="I12" i="171"/>
  <c r="I11" i="171"/>
  <c r="I10" i="171"/>
  <c r="I9" i="171"/>
  <c r="I13" i="172"/>
  <c r="I12" i="172"/>
  <c r="I11" i="172"/>
  <c r="I10" i="172"/>
  <c r="I9" i="172"/>
  <c r="I160" i="173"/>
  <c r="I159" i="173"/>
  <c r="I158" i="173"/>
  <c r="I157" i="173"/>
  <c r="I156" i="173"/>
  <c r="I155" i="173"/>
  <c r="I154" i="173"/>
  <c r="I153" i="173"/>
  <c r="I152" i="173"/>
  <c r="I151" i="173"/>
  <c r="I150" i="173"/>
  <c r="I149" i="173"/>
  <c r="I148" i="173"/>
  <c r="I147" i="173"/>
  <c r="I146" i="173"/>
  <c r="I145" i="173"/>
  <c r="I144" i="173"/>
  <c r="I143" i="173"/>
  <c r="I142" i="173"/>
  <c r="I141" i="173"/>
  <c r="I140" i="173"/>
  <c r="I139" i="173"/>
  <c r="I138" i="173"/>
  <c r="I137" i="173"/>
  <c r="I136" i="173"/>
  <c r="I135" i="173"/>
  <c r="I134" i="173"/>
  <c r="I133" i="173"/>
  <c r="I132" i="173"/>
  <c r="I131" i="173"/>
  <c r="I130" i="173"/>
  <c r="I129" i="173"/>
  <c r="I128" i="173"/>
  <c r="I127" i="173"/>
  <c r="I126" i="173"/>
  <c r="I125" i="173"/>
  <c r="I124" i="173"/>
  <c r="I123" i="173"/>
  <c r="I122" i="173"/>
  <c r="I121" i="173"/>
  <c r="I120" i="173"/>
  <c r="I119" i="173"/>
  <c r="I118" i="173"/>
  <c r="I117" i="173"/>
  <c r="I116" i="173"/>
  <c r="I115" i="173"/>
  <c r="I114" i="173"/>
  <c r="I113" i="173"/>
  <c r="I112" i="173"/>
  <c r="I111" i="173"/>
  <c r="I110" i="173"/>
  <c r="I109" i="173"/>
  <c r="I108" i="173"/>
  <c r="I107" i="173"/>
  <c r="I106" i="173"/>
  <c r="I105" i="173"/>
  <c r="I104" i="173"/>
  <c r="I103" i="173"/>
  <c r="I102" i="173"/>
  <c r="I101" i="173"/>
  <c r="I100" i="173"/>
  <c r="I99" i="173"/>
  <c r="I98" i="173"/>
  <c r="I97" i="173"/>
  <c r="I96" i="173"/>
  <c r="I95" i="173"/>
  <c r="I94" i="173"/>
  <c r="I93" i="173"/>
  <c r="I92" i="173"/>
  <c r="I91" i="173"/>
  <c r="I90" i="173"/>
  <c r="I89" i="173"/>
  <c r="I88" i="173"/>
  <c r="I87" i="173"/>
  <c r="I86" i="173"/>
  <c r="I85" i="173"/>
  <c r="I84" i="173"/>
  <c r="I83" i="173"/>
  <c r="I82" i="173"/>
  <c r="I81" i="173"/>
  <c r="I80" i="173"/>
  <c r="I79" i="173"/>
  <c r="I78" i="173"/>
  <c r="I77" i="173"/>
  <c r="I76" i="173"/>
  <c r="I75" i="173"/>
  <c r="I74" i="173"/>
  <c r="I73" i="173"/>
  <c r="I72" i="173"/>
  <c r="I71" i="173"/>
  <c r="I70" i="173"/>
  <c r="I69" i="173"/>
  <c r="I68" i="173"/>
  <c r="I67" i="173"/>
  <c r="I66" i="173"/>
  <c r="I65" i="173"/>
  <c r="I64" i="173"/>
  <c r="I63" i="173"/>
  <c r="I62" i="173"/>
  <c r="I61" i="173"/>
  <c r="I60" i="173"/>
  <c r="I59" i="173"/>
  <c r="I58" i="173"/>
  <c r="I57" i="173"/>
  <c r="I56" i="173"/>
  <c r="I55" i="173"/>
  <c r="I54" i="173"/>
  <c r="I53" i="173"/>
  <c r="I52" i="173"/>
  <c r="I51" i="173"/>
  <c r="I50" i="173"/>
  <c r="I49" i="173"/>
  <c r="I48" i="173"/>
  <c r="I47" i="173"/>
  <c r="I46" i="173"/>
  <c r="I45" i="173"/>
  <c r="I44" i="173"/>
  <c r="I43" i="173"/>
  <c r="I42" i="173"/>
  <c r="I41" i="173"/>
  <c r="I40" i="173"/>
  <c r="I39" i="173"/>
  <c r="I38" i="173"/>
  <c r="I37" i="173"/>
  <c r="I36" i="173"/>
  <c r="I35" i="173"/>
  <c r="I34" i="173"/>
  <c r="I33" i="173"/>
  <c r="I32" i="173"/>
  <c r="I31" i="173"/>
  <c r="I30" i="173"/>
  <c r="I29" i="173"/>
  <c r="I28" i="173"/>
  <c r="I27" i="173"/>
  <c r="I26" i="173"/>
  <c r="I25" i="173"/>
  <c r="I24" i="173"/>
  <c r="I23" i="173"/>
  <c r="I22" i="173"/>
  <c r="I21" i="173"/>
  <c r="I20" i="173"/>
  <c r="I19" i="173"/>
  <c r="I18" i="173"/>
  <c r="I17" i="173"/>
  <c r="I16" i="173"/>
  <c r="I15" i="173"/>
  <c r="I14" i="173"/>
  <c r="I13" i="173"/>
  <c r="I12" i="173"/>
  <c r="I11" i="173"/>
  <c r="I10" i="173"/>
  <c r="I9" i="173"/>
  <c r="C9" i="120"/>
  <c r="H160" i="173" l="1"/>
  <c r="G160" i="173"/>
  <c r="H159" i="173"/>
  <c r="G159" i="173"/>
  <c r="H158" i="173"/>
  <c r="G158" i="173"/>
  <c r="H157" i="173"/>
  <c r="G157" i="173"/>
  <c r="H156" i="173"/>
  <c r="G156" i="173"/>
  <c r="H155" i="173"/>
  <c r="G155" i="173"/>
  <c r="H154" i="173"/>
  <c r="G154" i="173"/>
  <c r="H153" i="173"/>
  <c r="G153" i="173"/>
  <c r="H152" i="173"/>
  <c r="G152" i="173"/>
  <c r="H151" i="173"/>
  <c r="G151" i="173"/>
  <c r="H150" i="173"/>
  <c r="G150" i="173"/>
  <c r="H149" i="173"/>
  <c r="G149" i="173"/>
  <c r="H148" i="173"/>
  <c r="G148" i="173"/>
  <c r="H147" i="173"/>
  <c r="G147" i="173"/>
  <c r="H146" i="173"/>
  <c r="G146" i="173"/>
  <c r="H145" i="173"/>
  <c r="G145" i="173"/>
  <c r="H144" i="173"/>
  <c r="G144" i="173"/>
  <c r="H143" i="173"/>
  <c r="G143" i="173"/>
  <c r="H142" i="173"/>
  <c r="G142" i="173"/>
  <c r="H141" i="173"/>
  <c r="G141" i="173"/>
  <c r="H140" i="173"/>
  <c r="G140" i="173"/>
  <c r="H139" i="173"/>
  <c r="G139" i="173"/>
  <c r="H138" i="173"/>
  <c r="G138" i="173"/>
  <c r="H137" i="173"/>
  <c r="G137" i="173"/>
  <c r="H136" i="173"/>
  <c r="G136" i="173"/>
  <c r="H135" i="173"/>
  <c r="G135" i="173"/>
  <c r="H134" i="173"/>
  <c r="G134" i="173"/>
  <c r="H133" i="173"/>
  <c r="G133" i="173"/>
  <c r="H132" i="173"/>
  <c r="G132" i="173"/>
  <c r="H131" i="173"/>
  <c r="G131" i="173"/>
  <c r="H130" i="173"/>
  <c r="G130" i="173"/>
  <c r="H129" i="173"/>
  <c r="G129" i="173"/>
  <c r="H128" i="173"/>
  <c r="G128" i="173"/>
  <c r="H127" i="173"/>
  <c r="G127" i="173"/>
  <c r="H126" i="173"/>
  <c r="G126" i="173"/>
  <c r="H125" i="173"/>
  <c r="G125" i="173"/>
  <c r="H124" i="173"/>
  <c r="G124" i="173"/>
  <c r="H123" i="173"/>
  <c r="G123" i="173"/>
  <c r="H122" i="173"/>
  <c r="G122" i="173"/>
  <c r="H121" i="173"/>
  <c r="G121" i="173"/>
  <c r="H120" i="173"/>
  <c r="G120" i="173"/>
  <c r="H119" i="173"/>
  <c r="G119" i="173"/>
  <c r="H118" i="173"/>
  <c r="G118" i="173"/>
  <c r="H117" i="173"/>
  <c r="G117" i="173"/>
  <c r="H116" i="173"/>
  <c r="G116" i="173"/>
  <c r="H115" i="173"/>
  <c r="G115" i="173"/>
  <c r="H114" i="173"/>
  <c r="G114" i="173"/>
  <c r="H113" i="173"/>
  <c r="G113" i="173"/>
  <c r="H112" i="173"/>
  <c r="G112" i="173"/>
  <c r="H111" i="173"/>
  <c r="G111" i="173"/>
  <c r="H110" i="173"/>
  <c r="G110" i="173"/>
  <c r="H109" i="173"/>
  <c r="G109" i="173"/>
  <c r="H108" i="173"/>
  <c r="G108" i="173"/>
  <c r="H107" i="173"/>
  <c r="G107" i="173"/>
  <c r="H106" i="173"/>
  <c r="G106" i="173"/>
  <c r="H105" i="173"/>
  <c r="G105" i="173"/>
  <c r="H104" i="173"/>
  <c r="G104" i="173"/>
  <c r="H103" i="173"/>
  <c r="G103" i="173"/>
  <c r="H102" i="173"/>
  <c r="G102" i="173"/>
  <c r="H101" i="173"/>
  <c r="G101" i="173"/>
  <c r="H100" i="173"/>
  <c r="G100" i="173"/>
  <c r="H99" i="173"/>
  <c r="G99" i="173"/>
  <c r="H98" i="173"/>
  <c r="G98" i="173"/>
  <c r="H97" i="173"/>
  <c r="G97" i="173"/>
  <c r="H96" i="173"/>
  <c r="G96" i="173"/>
  <c r="H95" i="173"/>
  <c r="G95" i="173"/>
  <c r="H94" i="173"/>
  <c r="G94" i="173"/>
  <c r="H93" i="173"/>
  <c r="G93" i="173"/>
  <c r="H92" i="173"/>
  <c r="G92" i="173"/>
  <c r="H91" i="173"/>
  <c r="G91" i="173"/>
  <c r="H90" i="173"/>
  <c r="G90" i="173"/>
  <c r="H89" i="173"/>
  <c r="G89" i="173"/>
  <c r="H88" i="173"/>
  <c r="G88" i="173"/>
  <c r="H87" i="173"/>
  <c r="G87" i="173"/>
  <c r="H86" i="173"/>
  <c r="G86" i="173"/>
  <c r="H85" i="173"/>
  <c r="G85" i="173"/>
  <c r="H84" i="173"/>
  <c r="G84" i="173"/>
  <c r="H83" i="173"/>
  <c r="G83" i="173"/>
  <c r="H82" i="173"/>
  <c r="G82" i="173"/>
  <c r="H81" i="173"/>
  <c r="G81" i="173"/>
  <c r="H80" i="173"/>
  <c r="G80" i="173"/>
  <c r="H79" i="173"/>
  <c r="G79" i="173"/>
  <c r="H78" i="173"/>
  <c r="G78" i="173"/>
  <c r="H77" i="173"/>
  <c r="G77" i="173"/>
  <c r="H76" i="173"/>
  <c r="G76" i="173"/>
  <c r="H75" i="173"/>
  <c r="G75" i="173"/>
  <c r="H74" i="173"/>
  <c r="G74" i="173"/>
  <c r="H73" i="173"/>
  <c r="G73" i="173"/>
  <c r="H72" i="173"/>
  <c r="G72" i="173"/>
  <c r="H71" i="173"/>
  <c r="G71" i="173"/>
  <c r="H70" i="173"/>
  <c r="G70" i="173"/>
  <c r="H69" i="173"/>
  <c r="G69" i="173"/>
  <c r="H68" i="173"/>
  <c r="G68" i="173"/>
  <c r="H67" i="173"/>
  <c r="G67" i="173"/>
  <c r="H66" i="173"/>
  <c r="G66" i="173"/>
  <c r="H65" i="173"/>
  <c r="G65" i="173"/>
  <c r="H64" i="173"/>
  <c r="G64" i="173"/>
  <c r="H63" i="173"/>
  <c r="G63" i="173"/>
  <c r="H62" i="173"/>
  <c r="G62" i="173"/>
  <c r="H61" i="173"/>
  <c r="G61" i="173"/>
  <c r="H60" i="173"/>
  <c r="G60" i="173"/>
  <c r="H59" i="173"/>
  <c r="G59" i="173"/>
  <c r="H58" i="173"/>
  <c r="G58" i="173"/>
  <c r="H57" i="173"/>
  <c r="G57" i="173"/>
  <c r="H56" i="173"/>
  <c r="G56" i="173"/>
  <c r="H55" i="173"/>
  <c r="G55" i="173"/>
  <c r="H54" i="173"/>
  <c r="G54" i="173"/>
  <c r="H53" i="173"/>
  <c r="G53" i="173"/>
  <c r="H52" i="173"/>
  <c r="G52" i="173"/>
  <c r="H51" i="173"/>
  <c r="G51" i="173"/>
  <c r="H50" i="173"/>
  <c r="G50" i="173"/>
  <c r="H49" i="173"/>
  <c r="G49" i="173"/>
  <c r="H48" i="173"/>
  <c r="G48" i="173"/>
  <c r="H47" i="173"/>
  <c r="G47" i="173"/>
  <c r="H46" i="173"/>
  <c r="G46" i="173"/>
  <c r="H45" i="173"/>
  <c r="G45" i="173"/>
  <c r="H44" i="173"/>
  <c r="G44" i="173"/>
  <c r="H43" i="173"/>
  <c r="G43" i="173"/>
  <c r="H42" i="173"/>
  <c r="G42" i="173"/>
  <c r="H41" i="173"/>
  <c r="G41" i="173"/>
  <c r="H40" i="173"/>
  <c r="G40" i="173"/>
  <c r="H39" i="173"/>
  <c r="G39" i="173"/>
  <c r="H38" i="173"/>
  <c r="G38" i="173"/>
  <c r="H37" i="173"/>
  <c r="G37" i="173"/>
  <c r="H36" i="173"/>
  <c r="G36" i="173"/>
  <c r="H35" i="173"/>
  <c r="G35" i="173"/>
  <c r="H34" i="173"/>
  <c r="G34" i="173"/>
  <c r="H33" i="173"/>
  <c r="G33" i="173"/>
  <c r="H32" i="173"/>
  <c r="G32" i="173"/>
  <c r="H31" i="173"/>
  <c r="G31" i="173"/>
  <c r="H30" i="173"/>
  <c r="G30" i="173"/>
  <c r="H29" i="173"/>
  <c r="G29" i="173"/>
  <c r="H28" i="173"/>
  <c r="G28" i="173"/>
  <c r="H27" i="173"/>
  <c r="G27" i="173"/>
  <c r="H26" i="173"/>
  <c r="G26" i="173"/>
  <c r="H25" i="173"/>
  <c r="G25" i="173"/>
  <c r="H24" i="173"/>
  <c r="G24" i="173"/>
  <c r="H23" i="173"/>
  <c r="G23" i="173"/>
  <c r="H22" i="173"/>
  <c r="G22" i="173"/>
  <c r="H21" i="173"/>
  <c r="G21" i="173"/>
  <c r="H20" i="173"/>
  <c r="G20" i="173"/>
  <c r="H19" i="173"/>
  <c r="G19" i="173"/>
  <c r="H18" i="173"/>
  <c r="G18" i="173"/>
  <c r="H17" i="173"/>
  <c r="G17" i="173"/>
  <c r="H16" i="173"/>
  <c r="G16" i="173"/>
  <c r="H15" i="173"/>
  <c r="G15" i="173"/>
  <c r="H14" i="173"/>
  <c r="G14" i="173"/>
  <c r="H13" i="173"/>
  <c r="G13" i="173"/>
  <c r="H12" i="173"/>
  <c r="G12" i="173"/>
  <c r="H11" i="173"/>
  <c r="G11" i="173"/>
  <c r="H10" i="173"/>
  <c r="G10" i="173"/>
  <c r="H9" i="173"/>
  <c r="D12" i="169" s="1"/>
  <c r="G9" i="173"/>
  <c r="H13" i="172"/>
  <c r="G13" i="172"/>
  <c r="H12" i="172"/>
  <c r="G12" i="172"/>
  <c r="H11" i="172"/>
  <c r="G11" i="172"/>
  <c r="H10" i="172"/>
  <c r="G10" i="172"/>
  <c r="C11" i="169" s="1"/>
  <c r="H9" i="172"/>
  <c r="G9" i="172"/>
  <c r="H50" i="171"/>
  <c r="G50" i="171"/>
  <c r="H49" i="171"/>
  <c r="G49" i="171"/>
  <c r="H48" i="171"/>
  <c r="G48" i="171"/>
  <c r="H47" i="171"/>
  <c r="G47" i="171"/>
  <c r="H46" i="171"/>
  <c r="G46" i="171"/>
  <c r="H45" i="171"/>
  <c r="G45" i="171"/>
  <c r="H44" i="171"/>
  <c r="G44" i="171"/>
  <c r="H43" i="171"/>
  <c r="G43" i="171"/>
  <c r="H42" i="171"/>
  <c r="G42" i="171"/>
  <c r="H41" i="171"/>
  <c r="G41" i="171"/>
  <c r="H40" i="171"/>
  <c r="G40" i="171"/>
  <c r="H39" i="171"/>
  <c r="G39" i="171"/>
  <c r="H38" i="171"/>
  <c r="G38" i="171"/>
  <c r="H37" i="171"/>
  <c r="G37" i="171"/>
  <c r="H36" i="171"/>
  <c r="G36" i="171"/>
  <c r="H35" i="171"/>
  <c r="G35" i="171"/>
  <c r="H34" i="171"/>
  <c r="G34" i="171"/>
  <c r="H33" i="171"/>
  <c r="G33" i="171"/>
  <c r="H32" i="171"/>
  <c r="G32" i="171"/>
  <c r="H31" i="171"/>
  <c r="G31" i="171"/>
  <c r="H30" i="171"/>
  <c r="G30" i="171"/>
  <c r="H29" i="171"/>
  <c r="G29" i="171"/>
  <c r="H28" i="171"/>
  <c r="G28" i="171"/>
  <c r="H27" i="171"/>
  <c r="G27" i="171"/>
  <c r="H26" i="171"/>
  <c r="G26" i="171"/>
  <c r="H25" i="171"/>
  <c r="G25" i="171"/>
  <c r="H24" i="171"/>
  <c r="G24" i="171"/>
  <c r="H23" i="171"/>
  <c r="G23" i="171"/>
  <c r="H22" i="171"/>
  <c r="G22" i="171"/>
  <c r="H21" i="171"/>
  <c r="G21" i="171"/>
  <c r="H20" i="171"/>
  <c r="G20" i="171"/>
  <c r="H19" i="171"/>
  <c r="G19" i="171"/>
  <c r="H18" i="171"/>
  <c r="G18" i="171"/>
  <c r="H17" i="171"/>
  <c r="G17" i="171"/>
  <c r="H16" i="171"/>
  <c r="G16" i="171"/>
  <c r="H15" i="171"/>
  <c r="G15" i="171"/>
  <c r="H14" i="171"/>
  <c r="G14" i="171"/>
  <c r="H13" i="171"/>
  <c r="G13" i="171"/>
  <c r="H12" i="171"/>
  <c r="G12" i="171"/>
  <c r="H11" i="171"/>
  <c r="G11" i="171"/>
  <c r="H10" i="171"/>
  <c r="G10" i="171"/>
  <c r="C10" i="169" s="1"/>
  <c r="H9" i="171"/>
  <c r="G9" i="171"/>
  <c r="H54" i="170"/>
  <c r="G54" i="170"/>
  <c r="H53" i="170"/>
  <c r="G53" i="170"/>
  <c r="H52" i="170"/>
  <c r="G52" i="170"/>
  <c r="H51" i="170"/>
  <c r="G51" i="170"/>
  <c r="H50" i="170"/>
  <c r="G50" i="170"/>
  <c r="H49" i="170"/>
  <c r="G49" i="170"/>
  <c r="H48" i="170"/>
  <c r="G48" i="170"/>
  <c r="H47" i="170"/>
  <c r="G47" i="170"/>
  <c r="H46" i="170"/>
  <c r="G46" i="170"/>
  <c r="H45" i="170"/>
  <c r="G45" i="170"/>
  <c r="H44" i="170"/>
  <c r="G44" i="170"/>
  <c r="H43" i="170"/>
  <c r="G43" i="170"/>
  <c r="H42" i="170"/>
  <c r="G42" i="170"/>
  <c r="H41" i="170"/>
  <c r="G41" i="170"/>
  <c r="H40" i="170"/>
  <c r="G40" i="170"/>
  <c r="H39" i="170"/>
  <c r="G39" i="170"/>
  <c r="H38" i="170"/>
  <c r="G38" i="170"/>
  <c r="H37" i="170"/>
  <c r="G37" i="170"/>
  <c r="H36" i="170"/>
  <c r="G36" i="170"/>
  <c r="H35" i="170"/>
  <c r="G35" i="170"/>
  <c r="H34" i="170"/>
  <c r="G34" i="170"/>
  <c r="H33" i="170"/>
  <c r="G33" i="170"/>
  <c r="H32" i="170"/>
  <c r="G32" i="170"/>
  <c r="H31" i="170"/>
  <c r="G31" i="170"/>
  <c r="H30" i="170"/>
  <c r="G30" i="170"/>
  <c r="H29" i="170"/>
  <c r="G29" i="170"/>
  <c r="H28" i="170"/>
  <c r="G28" i="170"/>
  <c r="H27" i="170"/>
  <c r="G27" i="170"/>
  <c r="H26" i="170"/>
  <c r="G26" i="170"/>
  <c r="H25" i="170"/>
  <c r="G25" i="170"/>
  <c r="H24" i="170"/>
  <c r="G24" i="170"/>
  <c r="H23" i="170"/>
  <c r="G23" i="170"/>
  <c r="H22" i="170"/>
  <c r="G22" i="170"/>
  <c r="H21" i="170"/>
  <c r="G21" i="170"/>
  <c r="H20" i="170"/>
  <c r="G20" i="170"/>
  <c r="H19" i="170"/>
  <c r="G19" i="170"/>
  <c r="H18" i="170"/>
  <c r="G18" i="170"/>
  <c r="H17" i="170"/>
  <c r="G17" i="170"/>
  <c r="H16" i="170"/>
  <c r="G16" i="170"/>
  <c r="H15" i="170"/>
  <c r="G15" i="170"/>
  <c r="H14" i="170"/>
  <c r="G14" i="170"/>
  <c r="H13" i="170"/>
  <c r="G13" i="170"/>
  <c r="H12" i="170"/>
  <c r="G12" i="170"/>
  <c r="H11" i="170"/>
  <c r="G11" i="170"/>
  <c r="H10" i="170"/>
  <c r="G10" i="170"/>
  <c r="C9" i="169" s="1"/>
  <c r="H9" i="170"/>
  <c r="G9" i="170"/>
  <c r="B12" i="169"/>
  <c r="D11" i="169"/>
  <c r="B11" i="169"/>
  <c r="D10" i="169"/>
  <c r="B10" i="169"/>
  <c r="B9" i="169"/>
  <c r="C6" i="169"/>
  <c r="D9" i="169" l="1"/>
  <c r="C12" i="169"/>
  <c r="C13" i="169" s="1"/>
  <c r="D13" i="169"/>
  <c r="I53" i="74" l="1"/>
  <c r="I50" i="74"/>
  <c r="I46" i="74"/>
  <c r="I38" i="74"/>
  <c r="I24" i="74"/>
  <c r="I28" i="74"/>
  <c r="I31" i="74"/>
  <c r="I34" i="74"/>
  <c r="I18" i="74"/>
  <c r="I14" i="74"/>
  <c r="I11" i="74"/>
  <c r="H11" i="74"/>
  <c r="H12" i="74"/>
  <c r="H13" i="74"/>
  <c r="H14" i="74"/>
  <c r="H15" i="74"/>
  <c r="H16" i="74"/>
  <c r="H17" i="74"/>
  <c r="H18" i="74"/>
  <c r="H19" i="74"/>
  <c r="H20" i="74"/>
  <c r="H21" i="74"/>
  <c r="H22" i="74"/>
  <c r="H23" i="74"/>
  <c r="H24" i="74"/>
  <c r="H25" i="74"/>
  <c r="H26" i="74"/>
  <c r="H27" i="74"/>
  <c r="H28" i="74"/>
  <c r="H29" i="74"/>
  <c r="H30" i="74"/>
  <c r="H31" i="74"/>
  <c r="H32" i="74"/>
  <c r="H33" i="74"/>
  <c r="H34" i="74"/>
  <c r="H35" i="74"/>
  <c r="H36" i="74"/>
  <c r="H37" i="74"/>
  <c r="H38" i="74"/>
  <c r="H39" i="74"/>
  <c r="H40" i="74"/>
  <c r="H41" i="74"/>
  <c r="H42" i="74"/>
  <c r="H43" i="74"/>
  <c r="H44" i="74"/>
  <c r="H45" i="74"/>
  <c r="H46" i="74"/>
  <c r="H47" i="74"/>
  <c r="H48" i="74"/>
  <c r="H49" i="74"/>
  <c r="H50" i="74"/>
  <c r="H51" i="74"/>
  <c r="H52" i="74"/>
  <c r="H53" i="74"/>
  <c r="H54" i="74"/>
  <c r="H55" i="74"/>
  <c r="F105" i="168"/>
  <c r="F106" i="168"/>
  <c r="F101" i="168"/>
  <c r="F102" i="168"/>
  <c r="F103" i="168"/>
  <c r="F104" i="168"/>
  <c r="F100" i="168"/>
  <c r="F94" i="168"/>
  <c r="F95" i="168"/>
  <c r="F96" i="168"/>
  <c r="F97" i="168"/>
  <c r="F98" i="168"/>
  <c r="F99" i="168"/>
  <c r="F92" i="168"/>
  <c r="F93" i="168"/>
  <c r="F32" i="168"/>
  <c r="F33" i="168"/>
  <c r="F34" i="168"/>
  <c r="F35" i="168"/>
  <c r="F36" i="168"/>
  <c r="F37" i="168"/>
  <c r="F38" i="168"/>
  <c r="F39" i="168"/>
  <c r="F40" i="168"/>
  <c r="F41" i="168"/>
  <c r="F42" i="168"/>
  <c r="F43" i="168"/>
  <c r="F44" i="168"/>
  <c r="F45" i="168"/>
  <c r="F46" i="168"/>
  <c r="F48" i="168"/>
  <c r="F49" i="168"/>
  <c r="F50" i="168"/>
  <c r="F51" i="168"/>
  <c r="F52" i="168"/>
  <c r="F53" i="168"/>
  <c r="F54" i="168"/>
  <c r="F55" i="168"/>
  <c r="F56" i="168"/>
  <c r="F57" i="168"/>
  <c r="F58" i="168"/>
  <c r="F59" i="168"/>
  <c r="F60" i="168"/>
  <c r="F61" i="168"/>
  <c r="F62" i="168"/>
  <c r="F63" i="168"/>
  <c r="F64" i="168"/>
  <c r="F65" i="168"/>
  <c r="F66" i="168"/>
  <c r="F67" i="168"/>
  <c r="F68" i="168"/>
  <c r="F69" i="168"/>
  <c r="F70" i="168"/>
  <c r="F71" i="168"/>
  <c r="F72" i="168"/>
  <c r="F73" i="168"/>
  <c r="F74" i="168"/>
  <c r="F75" i="168"/>
  <c r="F76" i="168"/>
  <c r="F77" i="168"/>
  <c r="F78" i="168"/>
  <c r="F79" i="168"/>
  <c r="F80" i="168"/>
  <c r="F81" i="168"/>
  <c r="F82" i="168"/>
  <c r="F83" i="168"/>
  <c r="F84" i="168"/>
  <c r="F85" i="168"/>
  <c r="F86" i="168"/>
  <c r="F87" i="168"/>
  <c r="F88" i="168"/>
  <c r="F89" i="168"/>
  <c r="F90" i="168"/>
  <c r="F91" i="168"/>
  <c r="F31" i="168"/>
  <c r="F12" i="168"/>
  <c r="F13" i="168"/>
  <c r="F14" i="168"/>
  <c r="F15" i="168"/>
  <c r="F16" i="168"/>
  <c r="F17" i="168"/>
  <c r="F18" i="168"/>
  <c r="F19" i="168"/>
  <c r="F20" i="168"/>
  <c r="F21" i="168"/>
  <c r="F22" i="168"/>
  <c r="F23" i="168"/>
  <c r="F24" i="168"/>
  <c r="F25" i="168"/>
  <c r="F26" i="168"/>
  <c r="F27" i="168"/>
  <c r="F28" i="168"/>
  <c r="F29" i="168"/>
  <c r="F30" i="168"/>
  <c r="F11" i="168"/>
  <c r="F47" i="168" l="1"/>
  <c r="D13" i="121" s="1"/>
  <c r="I13" i="159"/>
  <c r="I14" i="159"/>
  <c r="I17" i="159"/>
  <c r="I18" i="159"/>
  <c r="I21" i="159"/>
  <c r="I23" i="159"/>
  <c r="I24" i="159"/>
  <c r="I26" i="159"/>
  <c r="I27" i="159"/>
  <c r="I28" i="159"/>
  <c r="I30" i="159"/>
  <c r="I34" i="159"/>
  <c r="I35" i="159"/>
  <c r="I38" i="159"/>
  <c r="I39" i="159"/>
  <c r="I40" i="159"/>
  <c r="I41" i="159"/>
  <c r="I43" i="159"/>
  <c r="I45" i="159"/>
  <c r="I46" i="159"/>
  <c r="I48" i="159"/>
  <c r="I49" i="159"/>
  <c r="I50" i="159"/>
  <c r="I11" i="159"/>
  <c r="I15" i="159"/>
  <c r="I19" i="159"/>
  <c r="I20" i="159"/>
  <c r="I22" i="159"/>
  <c r="I25" i="159"/>
  <c r="I29" i="159"/>
  <c r="I31" i="159"/>
  <c r="I32" i="159"/>
  <c r="I36" i="159"/>
  <c r="I37" i="159"/>
  <c r="I42" i="159"/>
  <c r="I44" i="159"/>
  <c r="I47" i="159"/>
  <c r="H11" i="159"/>
  <c r="H13" i="159"/>
  <c r="H14" i="159"/>
  <c r="H15" i="159"/>
  <c r="H17" i="159"/>
  <c r="H18" i="159"/>
  <c r="H19" i="159"/>
  <c r="H20" i="159"/>
  <c r="H21" i="159"/>
  <c r="H22" i="159"/>
  <c r="H23" i="159"/>
  <c r="H24" i="159"/>
  <c r="H25" i="159"/>
  <c r="H26" i="159"/>
  <c r="H27" i="159"/>
  <c r="H28" i="159"/>
  <c r="H29" i="159"/>
  <c r="H30" i="159"/>
  <c r="H31" i="159"/>
  <c r="H32" i="159"/>
  <c r="H34" i="159"/>
  <c r="H35" i="159"/>
  <c r="H36" i="159"/>
  <c r="H37" i="159"/>
  <c r="H38" i="159"/>
  <c r="H39" i="159"/>
  <c r="H40" i="159"/>
  <c r="H41" i="159"/>
  <c r="H42" i="159"/>
  <c r="H43" i="159"/>
  <c r="H44" i="159"/>
  <c r="H45" i="159"/>
  <c r="H46" i="159"/>
  <c r="H47" i="159"/>
  <c r="H48" i="159"/>
  <c r="H49" i="159"/>
  <c r="H50" i="159"/>
  <c r="F42" i="164"/>
  <c r="F43" i="164"/>
  <c r="F44" i="164"/>
  <c r="F45" i="164"/>
  <c r="F46" i="164"/>
  <c r="F47" i="164"/>
  <c r="F48" i="164"/>
  <c r="F49" i="164"/>
  <c r="F50" i="164"/>
  <c r="F41" i="164"/>
  <c r="F13" i="164"/>
  <c r="F14" i="164"/>
  <c r="F15" i="164"/>
  <c r="F16" i="164"/>
  <c r="F17" i="164"/>
  <c r="F18" i="164"/>
  <c r="F19" i="164"/>
  <c r="F20" i="164"/>
  <c r="F21" i="164"/>
  <c r="F22" i="164"/>
  <c r="F23" i="164"/>
  <c r="F24" i="164"/>
  <c r="F25" i="164"/>
  <c r="F26" i="164"/>
  <c r="F27" i="164"/>
  <c r="F28" i="164"/>
  <c r="F29" i="164"/>
  <c r="F30" i="164"/>
  <c r="F31" i="164"/>
  <c r="F32" i="164"/>
  <c r="F35" i="164"/>
  <c r="F36" i="164"/>
  <c r="F37" i="164"/>
  <c r="F38" i="164"/>
  <c r="F39" i="164"/>
  <c r="F40" i="164"/>
  <c r="I12" i="159" l="1"/>
  <c r="H12" i="159"/>
  <c r="I12" i="74"/>
  <c r="I120" i="165" l="1"/>
  <c r="I123" i="165"/>
  <c r="I127" i="165"/>
  <c r="I132" i="165"/>
  <c r="I136" i="165"/>
  <c r="I137" i="165"/>
  <c r="I147" i="165"/>
  <c r="I157" i="165"/>
  <c r="I160" i="165"/>
  <c r="I118" i="165"/>
  <c r="I25" i="165"/>
  <c r="I34" i="165"/>
  <c r="I41" i="165"/>
  <c r="I52" i="165"/>
  <c r="I73" i="165"/>
  <c r="I96" i="165"/>
  <c r="I117" i="165"/>
  <c r="I11" i="165"/>
  <c r="I13" i="165"/>
  <c r="I14" i="165"/>
  <c r="I18" i="165"/>
  <c r="I19" i="165"/>
  <c r="I20" i="165"/>
  <c r="I21" i="165"/>
  <c r="I22" i="165"/>
  <c r="I23" i="165"/>
  <c r="I24" i="165"/>
  <c r="I26" i="165"/>
  <c r="I27" i="165"/>
  <c r="I28" i="165"/>
  <c r="I29" i="165"/>
  <c r="I30" i="165"/>
  <c r="I31" i="165"/>
  <c r="I32" i="165"/>
  <c r="I33" i="165"/>
  <c r="I35" i="165"/>
  <c r="I36" i="165"/>
  <c r="I37" i="165"/>
  <c r="I38" i="165"/>
  <c r="I39" i="165"/>
  <c r="I40" i="165"/>
  <c r="I42" i="165"/>
  <c r="I43" i="165"/>
  <c r="I44" i="165"/>
  <c r="I45" i="165"/>
  <c r="I46" i="165"/>
  <c r="I47" i="165"/>
  <c r="I48" i="165"/>
  <c r="I49" i="165"/>
  <c r="I50" i="165"/>
  <c r="I51" i="165"/>
  <c r="I53" i="165"/>
  <c r="I54" i="165"/>
  <c r="I55" i="165"/>
  <c r="I56" i="165"/>
  <c r="I57" i="165"/>
  <c r="I58" i="165"/>
  <c r="I59" i="165"/>
  <c r="I60" i="165"/>
  <c r="I61" i="165"/>
  <c r="I62" i="165"/>
  <c r="I63" i="165"/>
  <c r="I64" i="165"/>
  <c r="I65" i="165"/>
  <c r="I66" i="165"/>
  <c r="I67" i="165"/>
  <c r="I68" i="165"/>
  <c r="I69" i="165"/>
  <c r="I70" i="165"/>
  <c r="I71" i="165"/>
  <c r="I72" i="165"/>
  <c r="I76" i="165"/>
  <c r="I77" i="165"/>
  <c r="I78" i="165"/>
  <c r="I79" i="165"/>
  <c r="I80" i="165"/>
  <c r="I81" i="165"/>
  <c r="I82" i="165"/>
  <c r="I83" i="165"/>
  <c r="I84" i="165"/>
  <c r="I85" i="165"/>
  <c r="I89" i="165"/>
  <c r="I90" i="165"/>
  <c r="I91" i="165"/>
  <c r="I92" i="165"/>
  <c r="I93" i="165"/>
  <c r="I94" i="165"/>
  <c r="I95" i="165"/>
  <c r="I98" i="165"/>
  <c r="I99" i="165"/>
  <c r="I100" i="165"/>
  <c r="I101" i="165"/>
  <c r="I102" i="165"/>
  <c r="I103" i="165"/>
  <c r="I104" i="165"/>
  <c r="I105" i="165"/>
  <c r="I106" i="165"/>
  <c r="I110" i="165"/>
  <c r="I111" i="165"/>
  <c r="I112" i="165"/>
  <c r="I113" i="165"/>
  <c r="I114" i="165"/>
  <c r="I115" i="165"/>
  <c r="I116" i="165"/>
  <c r="I119" i="165"/>
  <c r="I121" i="165"/>
  <c r="I122" i="165"/>
  <c r="I124" i="165"/>
  <c r="I125" i="165"/>
  <c r="I126" i="165"/>
  <c r="I128" i="165"/>
  <c r="I129" i="165"/>
  <c r="I131" i="165"/>
  <c r="I134" i="165"/>
  <c r="I135" i="165"/>
  <c r="I138" i="165"/>
  <c r="I139" i="165"/>
  <c r="I140" i="165"/>
  <c r="I141" i="165"/>
  <c r="I142" i="165"/>
  <c r="I143" i="165"/>
  <c r="I144" i="165"/>
  <c r="I145" i="165"/>
  <c r="I146" i="165"/>
  <c r="I148" i="165"/>
  <c r="I149" i="165"/>
  <c r="I150" i="165"/>
  <c r="I151" i="165"/>
  <c r="I152" i="165"/>
  <c r="I153" i="165"/>
  <c r="I154" i="165"/>
  <c r="I155" i="165"/>
  <c r="I156" i="165"/>
  <c r="I159" i="165"/>
  <c r="I161" i="165"/>
  <c r="I10" i="165"/>
  <c r="I13" i="166"/>
  <c r="I11" i="166"/>
  <c r="I12" i="166"/>
  <c r="I14" i="166"/>
  <c r="I10" i="166"/>
  <c r="I13" i="74"/>
  <c r="I15" i="74"/>
  <c r="I16" i="74"/>
  <c r="I17" i="74"/>
  <c r="I19" i="74"/>
  <c r="I20" i="74"/>
  <c r="I21" i="74"/>
  <c r="I22" i="74"/>
  <c r="I23" i="74"/>
  <c r="I25" i="74"/>
  <c r="I26" i="74"/>
  <c r="I27" i="74"/>
  <c r="I29" i="74"/>
  <c r="I30" i="74"/>
  <c r="I32" i="74"/>
  <c r="I33" i="74"/>
  <c r="I35" i="74"/>
  <c r="I36" i="74"/>
  <c r="I37" i="74"/>
  <c r="I39" i="74"/>
  <c r="I40" i="74"/>
  <c r="I41" i="74"/>
  <c r="I42" i="74"/>
  <c r="I43" i="74"/>
  <c r="I44" i="74"/>
  <c r="I45" i="74"/>
  <c r="I47" i="74"/>
  <c r="I48" i="74"/>
  <c r="I49" i="74"/>
  <c r="I51" i="74"/>
  <c r="I52" i="74"/>
  <c r="I54" i="74"/>
  <c r="I55" i="74"/>
  <c r="D11" i="118" l="1"/>
  <c r="H11" i="165" l="1"/>
  <c r="H13" i="165"/>
  <c r="H14" i="165"/>
  <c r="H18" i="165"/>
  <c r="H19" i="165"/>
  <c r="H20" i="165"/>
  <c r="H21" i="165"/>
  <c r="H22" i="165"/>
  <c r="H23" i="165"/>
  <c r="H24" i="165"/>
  <c r="H25" i="165"/>
  <c r="H26" i="165"/>
  <c r="H27" i="165"/>
  <c r="H28" i="165"/>
  <c r="H29" i="165"/>
  <c r="H30" i="165"/>
  <c r="H31" i="165"/>
  <c r="H32" i="165"/>
  <c r="H33" i="165"/>
  <c r="H34" i="165"/>
  <c r="H35" i="165"/>
  <c r="H36" i="165"/>
  <c r="H37" i="165"/>
  <c r="H38" i="165"/>
  <c r="H39" i="165"/>
  <c r="H40" i="165"/>
  <c r="H41" i="165"/>
  <c r="H42" i="165"/>
  <c r="H43" i="165"/>
  <c r="H44" i="165"/>
  <c r="H45" i="165"/>
  <c r="H46" i="165"/>
  <c r="H47" i="165"/>
  <c r="H48" i="165"/>
  <c r="H49" i="165"/>
  <c r="H50" i="165"/>
  <c r="H51" i="165"/>
  <c r="H52" i="165"/>
  <c r="H53" i="165"/>
  <c r="H54" i="165"/>
  <c r="H55" i="165"/>
  <c r="H56" i="165"/>
  <c r="H57" i="165"/>
  <c r="H58" i="165"/>
  <c r="H59" i="165"/>
  <c r="H60" i="165"/>
  <c r="H61" i="165"/>
  <c r="H62" i="165"/>
  <c r="H63" i="165"/>
  <c r="H64" i="165"/>
  <c r="H65" i="165"/>
  <c r="H66" i="165"/>
  <c r="H67" i="165"/>
  <c r="H68" i="165"/>
  <c r="H69" i="165"/>
  <c r="H70" i="165"/>
  <c r="H71" i="165"/>
  <c r="H72" i="165"/>
  <c r="H73" i="165"/>
  <c r="H76" i="165"/>
  <c r="H77" i="165"/>
  <c r="H78" i="165"/>
  <c r="H79" i="165"/>
  <c r="H80" i="165"/>
  <c r="H81" i="165"/>
  <c r="H82" i="165"/>
  <c r="H83" i="165"/>
  <c r="H84" i="165"/>
  <c r="H85" i="165"/>
  <c r="H89" i="165"/>
  <c r="H90" i="165"/>
  <c r="H91" i="165"/>
  <c r="H92" i="165"/>
  <c r="H93" i="165"/>
  <c r="H94" i="165"/>
  <c r="H95" i="165"/>
  <c r="H96" i="165"/>
  <c r="H98" i="165"/>
  <c r="H99" i="165"/>
  <c r="H100" i="165"/>
  <c r="H101" i="165"/>
  <c r="H102" i="165"/>
  <c r="H103" i="165"/>
  <c r="H104" i="165"/>
  <c r="H105" i="165"/>
  <c r="H106" i="165"/>
  <c r="H110" i="165"/>
  <c r="H111" i="165"/>
  <c r="H112" i="165"/>
  <c r="H113" i="165"/>
  <c r="H114" i="165"/>
  <c r="H115" i="165"/>
  <c r="H116" i="165"/>
  <c r="H117" i="165"/>
  <c r="H118" i="165"/>
  <c r="H119" i="165"/>
  <c r="H120" i="165"/>
  <c r="H121" i="165"/>
  <c r="H122" i="165"/>
  <c r="H123" i="165"/>
  <c r="H124" i="165"/>
  <c r="H125" i="165"/>
  <c r="H126" i="165"/>
  <c r="H127" i="165"/>
  <c r="H128" i="165"/>
  <c r="H129" i="165"/>
  <c r="H131" i="165"/>
  <c r="H132" i="165"/>
  <c r="H134" i="165"/>
  <c r="H135" i="165"/>
  <c r="H136" i="165"/>
  <c r="H137" i="165"/>
  <c r="H138" i="165"/>
  <c r="H139" i="165"/>
  <c r="H140" i="165"/>
  <c r="H141" i="165"/>
  <c r="H142" i="165"/>
  <c r="H143" i="165"/>
  <c r="H144" i="165"/>
  <c r="H145" i="165"/>
  <c r="H146" i="165"/>
  <c r="H147" i="165"/>
  <c r="H148" i="165"/>
  <c r="H149" i="165"/>
  <c r="H150" i="165"/>
  <c r="H151" i="165"/>
  <c r="H152" i="165"/>
  <c r="H153" i="165"/>
  <c r="H154" i="165"/>
  <c r="H155" i="165"/>
  <c r="H156" i="165"/>
  <c r="H157" i="165"/>
  <c r="H159" i="165"/>
  <c r="H160" i="165"/>
  <c r="H161" i="165"/>
  <c r="F10" i="164"/>
  <c r="F11" i="164"/>
  <c r="F12" i="164"/>
  <c r="F33" i="164"/>
  <c r="F34" i="164"/>
  <c r="F51" i="164"/>
  <c r="H11" i="99"/>
  <c r="H12" i="99"/>
  <c r="H13" i="99"/>
  <c r="F42" i="163"/>
  <c r="F43" i="163"/>
  <c r="F44" i="163"/>
  <c r="F45" i="163"/>
  <c r="F46" i="163"/>
  <c r="F47" i="163"/>
  <c r="F48" i="163"/>
  <c r="F49" i="163"/>
  <c r="F50" i="163"/>
  <c r="F51" i="163"/>
  <c r="F52" i="163"/>
  <c r="F53" i="163"/>
  <c r="F54" i="163"/>
  <c r="F55" i="163"/>
  <c r="F56" i="163"/>
  <c r="F57" i="163"/>
  <c r="F58" i="163"/>
  <c r="F59" i="163"/>
  <c r="F60" i="163"/>
  <c r="F61" i="163"/>
  <c r="F62" i="163"/>
  <c r="F63" i="163"/>
  <c r="F64" i="163"/>
  <c r="F65" i="163"/>
  <c r="F11" i="163"/>
  <c r="F12" i="163"/>
  <c r="F13" i="163"/>
  <c r="F14" i="163"/>
  <c r="F15" i="163"/>
  <c r="F16" i="163"/>
  <c r="F17" i="163"/>
  <c r="F18" i="163"/>
  <c r="F19" i="163"/>
  <c r="F20" i="163"/>
  <c r="F21" i="163"/>
  <c r="F22" i="163"/>
  <c r="F23" i="163"/>
  <c r="F24" i="163"/>
  <c r="F25" i="163"/>
  <c r="F26" i="163"/>
  <c r="F27" i="163"/>
  <c r="F28" i="163"/>
  <c r="F30" i="163"/>
  <c r="F31" i="163"/>
  <c r="F32" i="163"/>
  <c r="F33" i="163"/>
  <c r="F34" i="163"/>
  <c r="F35" i="163"/>
  <c r="F36" i="163"/>
  <c r="F37" i="163"/>
  <c r="F38" i="163"/>
  <c r="F41" i="163"/>
  <c r="F29" i="163"/>
  <c r="F40" i="163"/>
  <c r="F39" i="163"/>
  <c r="G11" i="167"/>
  <c r="G12" i="167"/>
  <c r="G13" i="167"/>
  <c r="D12" i="121" s="1"/>
  <c r="F12" i="139"/>
  <c r="F11" i="139"/>
  <c r="H10" i="99"/>
  <c r="H10" i="165"/>
  <c r="I158" i="165"/>
  <c r="I133" i="165"/>
  <c r="I130" i="165"/>
  <c r="I109" i="165"/>
  <c r="I108" i="165"/>
  <c r="I107" i="165"/>
  <c r="I97" i="165"/>
  <c r="I87" i="165"/>
  <c r="I88" i="165"/>
  <c r="I86" i="165"/>
  <c r="I75" i="165"/>
  <c r="I74" i="165"/>
  <c r="I17" i="165"/>
  <c r="I16" i="165"/>
  <c r="I15" i="165"/>
  <c r="I12" i="165"/>
  <c r="H14" i="166"/>
  <c r="H13" i="166"/>
  <c r="H12" i="166"/>
  <c r="H11" i="166"/>
  <c r="H10" i="166"/>
  <c r="H10" i="74"/>
  <c r="F10" i="163"/>
  <c r="I10" i="159"/>
  <c r="H10" i="159"/>
  <c r="I10" i="74"/>
  <c r="B12" i="118"/>
  <c r="B11" i="118"/>
  <c r="B10" i="118"/>
  <c r="B9" i="118"/>
  <c r="C6" i="118"/>
  <c r="C6" i="29" s="1"/>
  <c r="D6" i="29"/>
  <c r="C10" i="120"/>
  <c r="C11" i="29"/>
  <c r="C14" i="121"/>
  <c r="C12" i="29"/>
  <c r="D9" i="120" l="1"/>
  <c r="D10" i="120" s="1"/>
  <c r="D11" i="29" s="1"/>
  <c r="D10" i="121"/>
  <c r="I33" i="159"/>
  <c r="H33" i="159"/>
  <c r="I51" i="159"/>
  <c r="H51" i="159"/>
  <c r="I16" i="159"/>
  <c r="H16" i="159"/>
  <c r="H17" i="165"/>
  <c r="H108" i="165"/>
  <c r="H88" i="165"/>
  <c r="H158" i="165"/>
  <c r="H15" i="165"/>
  <c r="H97" i="165"/>
  <c r="H75" i="165"/>
  <c r="H130" i="165"/>
  <c r="D12" i="118"/>
  <c r="H12" i="165"/>
  <c r="H16" i="165"/>
  <c r="H74" i="165"/>
  <c r="H86" i="165"/>
  <c r="H87" i="165"/>
  <c r="H107" i="165"/>
  <c r="H109" i="165"/>
  <c r="H133" i="165"/>
  <c r="C11" i="118"/>
  <c r="C10" i="118"/>
  <c r="C9" i="118"/>
  <c r="C6" i="121"/>
  <c r="C6" i="120"/>
  <c r="D9" i="118"/>
  <c r="D11" i="121"/>
  <c r="D10" i="118" l="1"/>
  <c r="D13" i="118" s="1"/>
  <c r="D9" i="29" s="1"/>
  <c r="D14" i="121"/>
  <c r="D12" i="29" s="1"/>
  <c r="C12" i="118"/>
  <c r="C13" i="118" s="1"/>
  <c r="D13" i="29" l="1"/>
  <c r="C9" i="29"/>
  <c r="C13" i="29" l="1"/>
</calcChain>
</file>

<file path=xl/sharedStrings.xml><?xml version="1.0" encoding="utf-8"?>
<sst xmlns="http://schemas.openxmlformats.org/spreadsheetml/2006/main" count="1863" uniqueCount="537">
  <si>
    <t>Nepal Electricity Authority</t>
  </si>
  <si>
    <t>Distribution and Consumer Services Directorate</t>
  </si>
  <si>
    <t>Distribution System Upgrade and Expansion Project</t>
  </si>
  <si>
    <t>Cost Estimate</t>
  </si>
  <si>
    <t>Table of Contents</t>
  </si>
  <si>
    <t>A</t>
  </si>
  <si>
    <t>S-1</t>
  </si>
  <si>
    <t>Summary of Schedule of Plant and Mandatory Spare Parts Supplied from Abroad</t>
  </si>
  <si>
    <t>S-1-A</t>
  </si>
  <si>
    <t>S-1-B</t>
  </si>
  <si>
    <t>S-1-C</t>
  </si>
  <si>
    <t>S-1-D</t>
  </si>
  <si>
    <t>S-2-A</t>
  </si>
  <si>
    <t>S-2-B</t>
  </si>
  <si>
    <t>S-2-C</t>
  </si>
  <si>
    <t>S-2-D</t>
  </si>
  <si>
    <t>S-3</t>
  </si>
  <si>
    <t>Summary of Schedule of Design Services</t>
  </si>
  <si>
    <t>S-3-A</t>
  </si>
  <si>
    <t>Schedule of Design Services</t>
  </si>
  <si>
    <t>S-4</t>
  </si>
  <si>
    <t>Summary of Schedule of Installation and Other Services</t>
  </si>
  <si>
    <t>S-4-C</t>
  </si>
  <si>
    <t>S-4-D</t>
  </si>
  <si>
    <t>S-4-E</t>
  </si>
  <si>
    <t>S-5</t>
  </si>
  <si>
    <t>Summary of Schedule 1 to 4</t>
  </si>
  <si>
    <t>S-6</t>
  </si>
  <si>
    <t>Schedule of Rates and Prices</t>
  </si>
  <si>
    <t>Schedule No. 5:  Grand Summary (Excluding Custom Duty and VAT applicable in Employer's Country)</t>
  </si>
  <si>
    <t>Schedule No.</t>
  </si>
  <si>
    <t>Title</t>
  </si>
  <si>
    <t xml:space="preserve">Total Price </t>
  </si>
  <si>
    <t>Foreign Currency</t>
  </si>
  <si>
    <t>Local Currency</t>
  </si>
  <si>
    <t>Plant and Mandatory Spare Parts Supplied from Abroad</t>
  </si>
  <si>
    <t>Plant and Mandatory Spare Parts Supplied from Within the Employer’s Country</t>
  </si>
  <si>
    <t>Design Services</t>
  </si>
  <si>
    <t>Installation and Other Services</t>
  </si>
  <si>
    <t>Grand Total to be carried forward to Letter of Price Tender</t>
  </si>
  <si>
    <t>Summary of Schedule No. 1:  Plant and Mandatory Spare Parts Supplied from Abroad (Excluding Custom Duty and VAT applicable in Employer's Country)</t>
  </si>
  <si>
    <t>LC: NPR</t>
  </si>
  <si>
    <t>Total Price</t>
  </si>
  <si>
    <t>A.</t>
  </si>
  <si>
    <t>B.</t>
  </si>
  <si>
    <t>C.</t>
  </si>
  <si>
    <t>D.</t>
  </si>
  <si>
    <t>Grand Total to be carried forward to Schedule 5</t>
  </si>
  <si>
    <t>Schedule No. 1:  Plant and Mandatory Spare Parts Supplied from Abroad (Excluding Custom Duty and VAT applicable in Employer's Country)</t>
  </si>
  <si>
    <t>FC: USD</t>
  </si>
  <si>
    <t>Item</t>
  </si>
  <si>
    <t>Description</t>
  </si>
  <si>
    <t>Country of Origin</t>
  </si>
  <si>
    <t>Unit</t>
  </si>
  <si>
    <t>Quantity</t>
  </si>
  <si>
    <t>Unit Rate, CIP (Nepal Border)</t>
  </si>
  <si>
    <t>Unit Rate, Domestic Transportation and Insurance</t>
  </si>
  <si>
    <t>Total, CIP (Nepal Border)</t>
  </si>
  <si>
    <t>Total, Domestic Transportation and Insurance</t>
  </si>
  <si>
    <t>8 = 5 x 6</t>
  </si>
  <si>
    <t>9 = 5 x 7</t>
  </si>
  <si>
    <t>Switchyard</t>
  </si>
  <si>
    <t>A.1</t>
  </si>
  <si>
    <t>Transformers compatible to SAS as per the Technical Specification</t>
  </si>
  <si>
    <t>132/33 kV,  3-phase, 12.5/15 MVA, ONAN/ONAF Power Transformer complete with On Load Tap Changer (OLTC) &amp; RTCC facility,  and Bushing CT on both sides complete with all accessories.</t>
  </si>
  <si>
    <t>nos.</t>
  </si>
  <si>
    <t>100 kVA, 33/0.4 kV, 3-phase, ONAN, Off load Tap Changer, Station Transformer with current limiting fuse and all accessories.</t>
  </si>
  <si>
    <t>A.2</t>
  </si>
  <si>
    <t>Circuit Breakers compatible to SAS with Support Structures as per the Technical Specification</t>
  </si>
  <si>
    <t>Sets</t>
  </si>
  <si>
    <t>36 kV, 1250 A, 3 phase,  Vaccum Circuit Breaker (three pole operation type) complete with all accessories and  support structures for Incoming Lines.</t>
  </si>
  <si>
    <t>36 kV, 800 A, 3 phase, Vaccum Circuit Breaker (three pole operation type) complete with all accessories and  support structures for 3 Outgoing Lines.</t>
  </si>
  <si>
    <t>A.3</t>
  </si>
  <si>
    <t>Disconnecting Switch/Isolators compatible to SAS as per the Technical Specification.</t>
  </si>
  <si>
    <t>145 kV, 1250 A, 3 phase, Double Break Disconnecting Switch (without Earth Switch) complete with all accessories.</t>
  </si>
  <si>
    <t>36 kV, 1250 A, 3 phase, Double Break Disconnecting Switch (without Earth Switch) complete with all accessories for 33 kV Incoming Lines.</t>
  </si>
  <si>
    <t>36 kV, 800 A, 3 phase, Double Break Disconnecting Switch (without Earth Switch) complete with all accessories for 33 kV Outgoing Lines.</t>
  </si>
  <si>
    <t>36 kV, 800 A, 3 phase, Double Break Disconnecting Switch (with Earth Switch) complete with all accessories for 33 kV Outgoing Lines.</t>
  </si>
  <si>
    <t>36 kV, 400 A, 3 phase, Double Break Disconnecting Switch (without Earth Switch) complete with all accessories for Station Transformer.</t>
  </si>
  <si>
    <t>A.4</t>
  </si>
  <si>
    <t>Current Transformers as per the Technical Specification</t>
  </si>
  <si>
    <t/>
  </si>
  <si>
    <t>145 kV, 50 VA, 5 core (2 core - for protection of Class 5P20, 2 core - for tariff metering of Class 0.2 and 1 core - measurement of Class 0.5), 200-100/1 A, Current Transformer (1-phase) complete with all accessories for 132 kV Transformer Bay.</t>
  </si>
  <si>
    <t xml:space="preserve">36 kV, 30 VA, 3 core (2 core - for protection of Class 5P20, 1 core - for measurement of Class 0.5), 600-400-200/1 A, Current Transformer (1-phase) complete with all accessories for 33 kV Incoming Lines. </t>
  </si>
  <si>
    <t xml:space="preserve">36 kV, 30 VA, 2 core (1 core - for protection of Class 5P20, 1 core - for measurement of Class 0.5), 400-200-100/1 A, Current Transformer (1-phase) complete with all accessories for 33 kV Outgoing Lines. </t>
  </si>
  <si>
    <t>A.5</t>
  </si>
  <si>
    <t>Capacitive Voltage Transformer as per the Technical Specification</t>
  </si>
  <si>
    <t xml:space="preserve">145 kV, 50 VA, 5 core (2 core - for protection of Class 3P, 2 core - for tariff metering of Class 0.2 and 1 core - for measurement of Class 0.5), 132/√3 /0.110/√3 kV, Capacitive Voltage Transformer (1-phase) complete with all accessories as per  the Technical Specification for 132 kV Transformer Bay. </t>
  </si>
  <si>
    <t xml:space="preserve">36 kV, 30 VA, 2 core (1 core - for protection of Class 3P, 1 core - for measurement of Class 0.5), 33/√3 /0.110/√3 kV, Capacitive Voltage Transformer (1-phase) complete with all accessories as per  the Technical Specification for 33 kV Bus and three outgoing lines. </t>
  </si>
  <si>
    <t>A.6</t>
  </si>
  <si>
    <t>Surge Arrestor as per the Technical Specification</t>
  </si>
  <si>
    <t xml:space="preserve">120 kV, 10 kA Surge Arrestor (1-phase) including Discharge Counter complete with all accessories as per  the Technical Specification. </t>
  </si>
  <si>
    <t>30 kV, 10 kA Surge Arrestor (1-phase) including Discharge Counter complete with all accessories as per  the Technical Specification.</t>
  </si>
  <si>
    <t>A.7</t>
  </si>
  <si>
    <t>Cables along with clamps, glands, lugs and straight joints etc. for switchyard and control room as per the Technical Specification.</t>
  </si>
  <si>
    <t>36 kV, 400 sq. mm, single core, XLPE Copper Power Cable including necessary accessories and termination kit as per the technical specification complete from LV Box of Power Transformer to the Bay.</t>
  </si>
  <si>
    <t>Rm</t>
  </si>
  <si>
    <t>Low Voltage Power Cables (PVC), 1.1 kV grade along with accessories.</t>
  </si>
  <si>
    <t>Lot</t>
  </si>
  <si>
    <t>Control Cable (PVC), 1.1 kV grade along with accessories.</t>
  </si>
  <si>
    <t>A.8</t>
  </si>
  <si>
    <t>Erection Hardware and Miscellaneous Materials (insulators, necessary hardware, clamps, connectors, etc.) as per the Technical Specification and approved drawings</t>
  </si>
  <si>
    <t>132 kV Busbar Extension</t>
  </si>
  <si>
    <t>132 kV Transformer Bay</t>
  </si>
  <si>
    <t>33 kV Incomer Bay</t>
  </si>
  <si>
    <t>33 kV Outgoing Line Bay</t>
  </si>
  <si>
    <t>33 kV Busbar</t>
  </si>
  <si>
    <t>33 kV take off gantry</t>
  </si>
  <si>
    <t>33/0.4 kV Station Transformer including Autorecloser, Surge Arrestor etc. all complete</t>
  </si>
  <si>
    <t>A.9</t>
  </si>
  <si>
    <t>Steel Structure as per the Technical Specification</t>
  </si>
  <si>
    <t>Galvanized steel structure in hot rolled standard sections for all sub-station, gantry tower, Surge masts etc. required for the switch yards complete with all accessories and resembling the structure of the existing sub-station.</t>
  </si>
  <si>
    <t>Metric Ton</t>
  </si>
  <si>
    <t>Pipe structure for supporting all equipment of 132kV and 33 kV system.</t>
  </si>
  <si>
    <t>Checker plate covering of indoor/outdoor cable trench and grating (galvanized), anchor-bolts and all other accessories required to complete the sub-station work as specified.</t>
  </si>
  <si>
    <t>A.10</t>
  </si>
  <si>
    <t xml:space="preserve">Illumination System </t>
  </si>
  <si>
    <t>Lighting system for switchyard, internal roads, Control Room Building and its periphery.</t>
  </si>
  <si>
    <t>Emergency DC lighting system with necessary accessories all complete for control room.</t>
  </si>
  <si>
    <t>A.11</t>
  </si>
  <si>
    <t>Earthing Material as per the Technical Specification</t>
  </si>
  <si>
    <t>Galvanized E.H.S steel wires of size 7/3.35 for Surge shield wire in take off and internal structures with accessories  to complete the works.</t>
  </si>
  <si>
    <t>Surge Protection System with Surge mast, complete earthing of substation including switchyard, control building with copper conductor, electrodes, grounding material complete with all accessories.</t>
  </si>
  <si>
    <t>Control Room</t>
  </si>
  <si>
    <t>B.1</t>
  </si>
  <si>
    <t>Control &amp; Relay Panels Compatible to Substation Automation System (SAS) as per the Technical Specification</t>
  </si>
  <si>
    <t>132/33 kV Power Transformer Control &amp; Protection Panel complete set for HV and LV side with all accessories for 132/33 kV Transformer Bay.</t>
  </si>
  <si>
    <t>33kV Line Control &amp; Protection Panel complete with all accessories for 33 kV Outgoing Lines.</t>
  </si>
  <si>
    <t>Time Synchronization Equipment as per specification pertaining to  C&amp;R System.</t>
  </si>
  <si>
    <t>B.2</t>
  </si>
  <si>
    <t>Substation Automation System (SAS) based on latest revision of IEC 61850</t>
  </si>
  <si>
    <t>Complete substation automation system as required for Unmanned's substation including hardware and software for the substation.</t>
  </si>
  <si>
    <t>Substation automation system as required for remote control station (Bajhang DC) alongwith contol and monitoring of assiciated equipment for 132 kV System, 33 kV system and auxiliary system all complete.</t>
  </si>
  <si>
    <t xml:space="preserve">Equipment required for Integration of SAS with NEA's existing Master Control Centre (MCC) in coordination with NEA at Attariya Regional Office for its remote operation from Attariya alongwith Controlling and Monitoring of associated equipments for 132 kV system, 33 kV system and auxiliary system. </t>
  </si>
  <si>
    <t>B.3</t>
  </si>
  <si>
    <t>Teleprotection and Communication Equipments as per the Technical Specification and Drawings</t>
  </si>
  <si>
    <t>SDH Equipment with MPLS - TP facility (STM -4 upto 4 MSP Protected directions as well as 10 G upto 4 MSP Protected directions)</t>
  </si>
  <si>
    <t xml:space="preserve">Base Equipment (Common cards, Cross Connect/control cards, optical base cards, power supply cards, power cabling, other hardware and accessories including sub racks (Additional Sub Rack if required to accomodate all facilities including SDH and MPLS - TP mentioned above), patch cord, DDF etc. fully equiped excluding (1.2) &amp; (1.3) below for KHPS and Bagthala </t>
  </si>
  <si>
    <t>Nos</t>
  </si>
  <si>
    <t>Optical Interface Cards/SFP</t>
  </si>
  <si>
    <t>a. L4.1 SFP (For Integration with SDH Equipment at Bagthala, Bungal and Spare Substation)</t>
  </si>
  <si>
    <t>b. 10 G SFP(For Integration with FOX615 Equipment at MCC and LDC)</t>
  </si>
  <si>
    <t>Tributary Cards</t>
  </si>
  <si>
    <t>a. E1 Interface card (Min. 8 Interfaces per card)</t>
  </si>
  <si>
    <t>Set</t>
  </si>
  <si>
    <t>b. Fast-Ethernet Interface 10/100 Mbps Base T with Layer-2 switching (Min. 8 Interfaces per card)</t>
  </si>
  <si>
    <t>Nos.</t>
  </si>
  <si>
    <t>Optical Distribution Frames/Equipment Cabinet complete in all respect.</t>
  </si>
  <si>
    <t>Optical Approach cable - 24 pair fibre (DWSM-G.652D) alongwith installation hardware set complete in all respects.</t>
  </si>
  <si>
    <t>Optical ADSS Cable, support hardwares for SAS for data transfer to Bagthala Substation (Bajhang DC)</t>
  </si>
  <si>
    <t>km</t>
  </si>
  <si>
    <t>VOIP Telephone instrument with one common POE+ switch (min. 8 port)</t>
  </si>
  <si>
    <t>B.4</t>
  </si>
  <si>
    <t>Auxiliary Power Supply System Compatible to SAS as per the Technical Specification</t>
  </si>
  <si>
    <t>400V AC Main Switch Control Panel, Distribution Board Panel, Main Lighting Distribution Board including MCCB, MCB, energy meter, ammeter, voltmeter, cables etc.</t>
  </si>
  <si>
    <t>110V DC Distribution Board and emergency Lighting board including cable and accessories.</t>
  </si>
  <si>
    <t>48V DC Distribution Board including cable and accessories.</t>
  </si>
  <si>
    <t>B.5</t>
  </si>
  <si>
    <t>Battery and Battery Charger Compatible to SAS as per the Technical Specification</t>
  </si>
  <si>
    <t>110V Dual Mode Float cum Boost Charger complete with all accessories.</t>
  </si>
  <si>
    <t>110V 300 AH maintenance free lead acid sealed type battery complete with all accessories.</t>
  </si>
  <si>
    <t>48V Dual Mode Float cum Boost Charger complete with all accessories.</t>
  </si>
  <si>
    <t>48V 200 AH maintenance free lead acid sealed type battery complete with all accessories.</t>
  </si>
  <si>
    <t>Battery Health Monitoring System (BHMS)</t>
  </si>
  <si>
    <t>LS</t>
  </si>
  <si>
    <t>B.6</t>
  </si>
  <si>
    <t>Visual Monitoring System as per the Technical Specification</t>
  </si>
  <si>
    <t>Visual Monitoring system for watch &amp; ward of switchyard and control room all complete even from Bagthala S/S.</t>
  </si>
  <si>
    <t>B.7</t>
  </si>
  <si>
    <t>Air Conditioning System Compatible to SAS</t>
  </si>
  <si>
    <t>High wall type split AC unit of 2TR capacities for control room.</t>
  </si>
  <si>
    <t>High wall type split AC unit of 1.5TR capacities for communication, battery and office room.</t>
  </si>
  <si>
    <t>B.8</t>
  </si>
  <si>
    <t>Fire Fighting System</t>
  </si>
  <si>
    <t>50 litre foam type Trolley/Wheel mounted fire Extinguishers</t>
  </si>
  <si>
    <t>22.5 kg Dry Chemical Power (DCP) type Trolley/Wheel mounted fire extinguishers</t>
  </si>
  <si>
    <t>Fire Detection System in Control Room cum Administrative Building</t>
  </si>
  <si>
    <t>Tariff Metering</t>
  </si>
  <si>
    <t>C.1</t>
  </si>
  <si>
    <t>For Kalanga Hydro Power Station as per the Technical Specification</t>
  </si>
  <si>
    <t>Tariff Metering System (Main and Check Meter) comprising of energy meter of 0.1 accuracy class and the cabinet for second unit of the hydro power station, its accessories in similar with the existing system.</t>
  </si>
  <si>
    <t>C.2</t>
  </si>
  <si>
    <t>For 132 kV Transformer Bay as per the Technical Specification</t>
  </si>
  <si>
    <t>Tariff Metering System (Main and Check Meter) comprising of energy meter of 0.1 accuracy class and the cabinet for 132 kV Transformer Bay, its accessories and integrating system with SAS.</t>
  </si>
  <si>
    <t>Mandatory Spare Parts</t>
  </si>
  <si>
    <t>D.1</t>
  </si>
  <si>
    <t>For 132/33 kV Transformers</t>
  </si>
  <si>
    <t>132 kV and 33 kV Bushing (one of each type) with metal parts gaskets and lifting tools.</t>
  </si>
  <si>
    <t>Local and Remote WTI and OTI with sensing device &amp; contact (each type)</t>
  </si>
  <si>
    <t>Oil Level Gauges</t>
  </si>
  <si>
    <t>Insulating Oil (10% of total required)</t>
  </si>
  <si>
    <t>Indicating Lamps (25% of used or 1, whichever is higher)</t>
  </si>
  <si>
    <t>All types of Fuses (25% of used or 1, whichever is higher)</t>
  </si>
  <si>
    <t>Complete set of Gaskets of each type</t>
  </si>
  <si>
    <t>Complete set of Pressure Relief Device</t>
  </si>
  <si>
    <t>All type of Auxiliary, Current, Voltage and Thermal Relays, Contactors and Timers for electrical control, protection and cooling circuit (one of each type)</t>
  </si>
  <si>
    <t>OLTC Motor with Contactor</t>
  </si>
  <si>
    <t>Complete set of Buchholz relay with contacts</t>
  </si>
  <si>
    <t>Cooler Fan with Motor</t>
  </si>
  <si>
    <t>Remote Tap Position Indicator</t>
  </si>
  <si>
    <t>D.2</t>
  </si>
  <si>
    <t>For 145 kV SF6 Circuit Breaker</t>
  </si>
  <si>
    <t>Complete set (one chamber) of interrupter.</t>
  </si>
  <si>
    <t>Tripping Coils Assembly with resistor as applicable</t>
  </si>
  <si>
    <t>Closing Coils assembly with resistor as applicable</t>
  </si>
  <si>
    <t>Pressure switch, relays, contactors, push buttons, timers &amp; MCBs etc. (one of each type and rating)</t>
  </si>
  <si>
    <t>Motors for mechanish of each type</t>
  </si>
  <si>
    <t>Gas in sealed non-returnable bottles</t>
  </si>
  <si>
    <t>kgs</t>
  </si>
  <si>
    <t>D.3</t>
  </si>
  <si>
    <t>For 36 kV Vaccum Circuit Breaker</t>
  </si>
  <si>
    <t>Complete set (one chamber)of Vaccum Interrupter</t>
  </si>
  <si>
    <t>Relays and Contactors (one of each type)</t>
  </si>
  <si>
    <t>Motors for Mechanism of each type</t>
  </si>
  <si>
    <t>Complete set (one chamber) of sealing rings and gaskets</t>
  </si>
  <si>
    <t>D.4</t>
  </si>
  <si>
    <t>For 145 kV Disconnecting Switch/Isolators</t>
  </si>
  <si>
    <t>Copper contact fingers for disconnector male &amp; female contact for one complete disconnector.</t>
  </si>
  <si>
    <t>Open / Close contactor assembly, timers, key interlock for one complete disconnector (1 No. of each type and rating).</t>
  </si>
  <si>
    <t>Procelain Insulator</t>
  </si>
  <si>
    <t>Main Contact Assembly</t>
  </si>
  <si>
    <t>Auxiliary Contact Assembly</t>
  </si>
  <si>
    <t>Interlocking Coil</t>
  </si>
  <si>
    <t>Motor for driving mechanism</t>
  </si>
  <si>
    <t>Contactor for mechanism</t>
  </si>
  <si>
    <t>Push button switch (1 No. of each type &amp; rating) as applicable</t>
  </si>
  <si>
    <t>Limit switch and Aux. switches (1 No. of each type and rating)</t>
  </si>
  <si>
    <t>D.5</t>
  </si>
  <si>
    <t>For 33 kV Disconnecting Switch/Isolators</t>
  </si>
  <si>
    <t>Complete set of 3-phase disconnector including main circuit with enclosure</t>
  </si>
  <si>
    <t>Complete set of 3-phase earthing including main circuit with enclosure</t>
  </si>
  <si>
    <t>Limit switch and Aux. switches (1 No. of each type and rating) for Isolator</t>
  </si>
  <si>
    <t>Limit switch and Aux. switches (1 No. of each type and rating) for earth switch</t>
  </si>
  <si>
    <t>D.6</t>
  </si>
  <si>
    <t>For Instrument Transformers and Surge Arrestor</t>
  </si>
  <si>
    <t xml:space="preserve">36 kV, 30 VA, 3 core (2 core - for protection of Class 5P20, 1 core - for measurement of Class 0.5), 400-200/1 A, Current Transformer (1-phase) complete with all accessories for 33 kV Incoming Lines. </t>
  </si>
  <si>
    <t xml:space="preserve">36 kV, 30 VA, 2 core (1 core - for protection of Class 5P20, 1 core - for measurement of Class 0.5), 400-200/1 A, Current Transformer (1-phase) complete with all accessories for 33 kV Outgoing Lines. </t>
  </si>
  <si>
    <t xml:space="preserve">36 kV, 30 VA, 2 core (1 core - for protection of Class 3P, 1 core - for measurement of Class 0.5), 132/√3 /0.110/√3 kV, Capacitive Voltage Transformer (1-phase) complete with all accessories as per  the Technical Specification for 33 kV Bus. </t>
  </si>
  <si>
    <t xml:space="preserve">36 kV, 30 VA, 2 core for measurement of Class 3P, 132/√3 /0.110/√3 kV, Capacitive Voltage Transformer (1-phase) complete with all accessories as per  the Technical Specification for 33 kV Outgoing Lines to Bagthala S/S. </t>
  </si>
  <si>
    <t>D.7</t>
  </si>
  <si>
    <t>For Control &amp; Relay Panels</t>
  </si>
  <si>
    <t>Transformer Protection Panel</t>
  </si>
  <si>
    <t>Transformer Differential Protection Relay</t>
  </si>
  <si>
    <t>Direction Overcurrent with Earthfault Protection Relay</t>
  </si>
  <si>
    <t>Restricted Earth Fault Protection Relay with Non-linear resistor</t>
  </si>
  <si>
    <t>Breaker failure relay</t>
  </si>
  <si>
    <t>Trip-circuit supervision relay</t>
  </si>
  <si>
    <t>Self reset trip relay (1 nos. of each type)</t>
  </si>
  <si>
    <t>Hand reset trip relay (1 nos. of each type)</t>
  </si>
  <si>
    <t>Timer relay (1 nos. of each type)</t>
  </si>
  <si>
    <t>DC supervision relay (1 nos. of each type)</t>
  </si>
  <si>
    <t>1.10</t>
  </si>
  <si>
    <t>Flag relay (1 nos. of each type)</t>
  </si>
  <si>
    <t>Auxiliary relay (1 nos. of each type)</t>
  </si>
  <si>
    <t>Synchro check relay</t>
  </si>
  <si>
    <t>Indicating lamps (50% of total required)</t>
  </si>
  <si>
    <t>Fuses of each type (50% of total required)</t>
  </si>
  <si>
    <t>Color caps of each color for indicating lamps (30% of total required)</t>
  </si>
  <si>
    <t>Switch, Timer and other special devices (1 nos. of each type)</t>
  </si>
  <si>
    <t>Watt meter (1 nos. of each type)</t>
  </si>
  <si>
    <t>Energy meter (1 nos. of each type)</t>
  </si>
  <si>
    <t>MVAR meter (1 nos. of each type)</t>
  </si>
  <si>
    <t>1.20</t>
  </si>
  <si>
    <t>Frequency meter (1 nos. of each type)</t>
  </si>
  <si>
    <t>Ammeter (1 nos. of each type)</t>
  </si>
  <si>
    <t>Voltmeter (1 nos. of each type)</t>
  </si>
  <si>
    <t>33 kV Panel</t>
  </si>
  <si>
    <t>3-Phase Overcurrent and Earthfault Protection Relay (1 nos. of each type)</t>
  </si>
  <si>
    <t>2.10</t>
  </si>
  <si>
    <t>2.20</t>
  </si>
  <si>
    <t>D.8</t>
  </si>
  <si>
    <t>For Substation Automation System (SAS), Teleprotection and Communication Equipments</t>
  </si>
  <si>
    <t>b. 10 G SFP (For Integration with FOX615 Equipment at MCC and LDC)</t>
  </si>
  <si>
    <t>D.9</t>
  </si>
  <si>
    <t>For Networking and Visual Monitoring System</t>
  </si>
  <si>
    <t>Dual Band Router, Wi-Fo 6 / IEEE 802.11ac compatible</t>
  </si>
  <si>
    <t>Wireless Access Points</t>
  </si>
  <si>
    <t>Video Camera of each type (50% of total used)</t>
  </si>
  <si>
    <t>NVR/DVR with storage as per the Technical Specification</t>
  </si>
  <si>
    <t>D.10</t>
  </si>
  <si>
    <t>For Auxiliary Power Supply System (ACDB and DCDB)</t>
  </si>
  <si>
    <t>All type of meter viz. Energy meter, voltmeter, Ammeter, etc. (1 nos. of each type)</t>
  </si>
  <si>
    <t>MCCB (1 nos. of each type)</t>
  </si>
  <si>
    <t>MCB and ELCB (10% of total used for each type)</t>
  </si>
  <si>
    <t>D.11</t>
  </si>
  <si>
    <t>For Battery and Battery Charger</t>
  </si>
  <si>
    <t>110 V Battery Charger</t>
  </si>
  <si>
    <t>Set of control cards</t>
  </si>
  <si>
    <t>Set of relays</t>
  </si>
  <si>
    <t>Rectifier transformer</t>
  </si>
  <si>
    <t>Thyristor / Diode</t>
  </si>
  <si>
    <t>Fuses of Thyristor with indicators</t>
  </si>
  <si>
    <t>Fuses of each type (50% of total used)</t>
  </si>
  <si>
    <t>Indicating Lamp (50% of total used)</t>
  </si>
  <si>
    <t>Ammeter of each type</t>
  </si>
  <si>
    <t>Voltmeter of each type</t>
  </si>
  <si>
    <t>48 V Battery Charger</t>
  </si>
  <si>
    <t>D.12</t>
  </si>
  <si>
    <t>For Erection Hardware and 33 kV Power Cables</t>
  </si>
  <si>
    <t>3% spares of the actual quantities for insulator strings &amp; hardwares, clamps and connectors (including equipment connectors), spacers, corona bell and welding sleeves</t>
  </si>
  <si>
    <t>33 kV XLPE Cable Termination Kit including all accessories complete</t>
  </si>
  <si>
    <t>D.13</t>
  </si>
  <si>
    <t>For Tariff Metering</t>
  </si>
  <si>
    <t>One set of Tariff meter</t>
  </si>
  <si>
    <t>7 = 4 x 5</t>
  </si>
  <si>
    <t>8 = 4 x 6</t>
  </si>
  <si>
    <t>(Local Currency)</t>
  </si>
  <si>
    <t>Control &amp; Relay Panels integrable to Substation Automation System (SAS) as per the Technical Specification</t>
  </si>
  <si>
    <t>33 kV Line Control &amp; Protection Panel complete with all accessories for 33 kV Outgoing Lines.</t>
  </si>
  <si>
    <t>Auxiliary Power Supply System as per the Technical Specification</t>
  </si>
  <si>
    <t>Battery and Battery Charger as per the Technical Specification</t>
  </si>
  <si>
    <t>110 V Dual Mode Float cum Boost Charger complete with all accessories.</t>
  </si>
  <si>
    <t>Visual Monitoring system for watch &amp; ward of switchyard and control room all complete.</t>
  </si>
  <si>
    <t>Summary of Schedule No. 3:  Design Services (Excluding VAT applicable in Employer's Country)</t>
  </si>
  <si>
    <t>Foreign</t>
  </si>
  <si>
    <t>Local</t>
  </si>
  <si>
    <t>Schedule No. 3:  Design Services (Excluding VAT applicable in Employer's Country)</t>
  </si>
  <si>
    <t>Unit Price</t>
  </si>
  <si>
    <t>Foreign Currency Portion</t>
  </si>
  <si>
    <t>Local Currency Portion</t>
  </si>
  <si>
    <t>Preconstruction Survey, Investigation Works, Design of resembling Switchyard consisting of 132 kV Transformer Bay, 132/33 kV Transformer and 33 kV System in the alloted space in the existing switchyard of Kalanga Hydro Power Station.</t>
  </si>
  <si>
    <t>Earthing Mat Design</t>
  </si>
  <si>
    <t>As Built Drawings of the Substation</t>
  </si>
  <si>
    <t>Summary of Schedule No. 4: Installation and Other Services (Excluding VAT applicable in Employer's Country)</t>
  </si>
  <si>
    <t>Switchyard (Installation, Testing and Commissioning of Switchyard Equipments)</t>
  </si>
  <si>
    <t>Control Room (Installation, Testing and Commissioning of Control Room Equipments)</t>
  </si>
  <si>
    <t>Tariff Metering (Installation, Testing and Commissioning of Tariff Meter)</t>
  </si>
  <si>
    <t>Maintenance Charges after Warranty Period</t>
  </si>
  <si>
    <t>E.</t>
  </si>
  <si>
    <t>Civil Works (Control Building, Switchyard works)</t>
  </si>
  <si>
    <t>Schedule No. 4: Installation and Other Services (Excluding VAT applicable in Employer's Country)</t>
  </si>
  <si>
    <t>Unit Rate</t>
  </si>
  <si>
    <t>Total</t>
  </si>
  <si>
    <t>6 = 4 x 5</t>
  </si>
  <si>
    <t>Installation, Testing and Commissioning of Transformers as per the Technical Specification</t>
  </si>
  <si>
    <t>Installation, Testing and Commissioning of Circuit Breakers with Support Structures as per the Technical Specification</t>
  </si>
  <si>
    <t>Installation, Testing and Commissioning of Disconnecting Switch/Isolators as per the Technical Specification.</t>
  </si>
  <si>
    <t>Installation, Testing and Commissioning of Current Transformers as per the Technical Specification</t>
  </si>
  <si>
    <t>Installation, Testing and Commissioning of Capacitive Voltage Transformer as per the Technical Specification</t>
  </si>
  <si>
    <t xml:space="preserve">145 kV, 50 VA, 5 core (2 core - for protection of Class 3P, 2 core - for tariff metering of Class 0.2 and 1 core - for measurement of Class 0.5), 132/√3 /0.110/√3 kV, Capacitive Voltage Transformer (1-phase) complete with all accessories as per  the Technical Specification for 132 kV Transformer Bay including removal of existing Bus Post Insulator. </t>
  </si>
  <si>
    <t>Installation, Testing and Commissioning of Surge Arrestor as per the Technical Specification</t>
  </si>
  <si>
    <t>Installation, Testing and Commissioning of Erection Hardware and Busbar as per the Technical Specification</t>
  </si>
  <si>
    <t>132 kV System (Busbar Extension, Insulator strings, Disc/Support Insulators, necessary hardwares, clamps, spacers, connectors for Transformer, Substation Works and connection between line tower, gantry etc. all complete)</t>
  </si>
  <si>
    <t>33 kV System (Busbar, Insulator strings, Disc/Support Insulators, necessary hardwares, clamps, spacers, connectors for Transformer, Substation Works and connection between line tower, Internal Gantry, Take-off Gantry etc. all complete)</t>
  </si>
  <si>
    <t>Installation, Testing and Commissioning of Steel Structure as per the Technical Specification</t>
  </si>
  <si>
    <t>Galvanized steel structure for gantry, post, beam and equipment supporting frame complete with bolts, fastner, pack washer, nuts, etc. for 132 kV and 33 kV side and various electrical equipments.</t>
  </si>
  <si>
    <t>132 kV Take off Gantry with Surge mast</t>
  </si>
  <si>
    <t>33 kV Gantry Structure for 1 nos. of incoming, 3 nos. of going including internal gantry, tower and beam structures and bus bar support etc.</t>
  </si>
  <si>
    <t>bays</t>
  </si>
  <si>
    <t>Pipe structure for supporting all equipment of 132kV and 33 kV system including peak plates/pack washers and guest paltes including bolts etc.</t>
  </si>
  <si>
    <t>132 kV Disconnection Switch/Isolator without Earth Switch (3-phase)</t>
  </si>
  <si>
    <t>132 kV Capacitive Voltage Transformer (1-phase)</t>
  </si>
  <si>
    <t>132 kV Current Transformer (1-phase)</t>
  </si>
  <si>
    <t>120 kV Surge Arrestor (1-phase)</t>
  </si>
  <si>
    <t>33 kV Vaccum Circuit Breaker (3-phase)</t>
  </si>
  <si>
    <t>33 kV Disconnector Switch/Isolator without Earth Switch (3-phase)</t>
  </si>
  <si>
    <t>33 kV Disconnector Switch/Isolator with Earth Switch (3-phase)</t>
  </si>
  <si>
    <t>33 kV Voltage Transformer (1-phase)</t>
  </si>
  <si>
    <t>2.11</t>
  </si>
  <si>
    <t>33 kV Current Transformer</t>
  </si>
  <si>
    <t>2.12</t>
  </si>
  <si>
    <t>30 kV Surge Arrestor (3 nos per set) with accessories all complete and connection with earthing</t>
  </si>
  <si>
    <t>M. ton</t>
  </si>
  <si>
    <t>Installation, Testing and Commissioning of Illumination System as per the Technical Specification</t>
  </si>
  <si>
    <t>Installation, Testing and Commissioning of Earthing Material as per the Technical Specification</t>
  </si>
  <si>
    <t>110V DC Distribution Board and Emergency Lighting board including cable and accessories.</t>
  </si>
  <si>
    <t>Air Conditioning System</t>
  </si>
  <si>
    <t>4.5 kg CO2 type Fire Extiguisher</t>
  </si>
  <si>
    <t>Tariff Metering System (Main and Check Meter) comprising of energy meter of 0.1 accuracy class for second unit of the hydro power station, its accessories in similar with the existing system.</t>
  </si>
  <si>
    <t>Tariff Metering System (Main and Check Meter) comprising of energy meter of 0.1 accuracy class for 132 kV Transformer Bay, its accessories and integrating system with SAS.</t>
  </si>
  <si>
    <t>Qty</t>
  </si>
  <si>
    <t>Maintenance Charges</t>
  </si>
  <si>
    <t>Currency</t>
  </si>
  <si>
    <t>7 = 4 x 6</t>
  </si>
  <si>
    <t>Substation Automation System</t>
  </si>
  <si>
    <t>Year</t>
  </si>
  <si>
    <t>Teleprotection and Communication Equipments</t>
  </si>
  <si>
    <t>Visual Monitoring System</t>
  </si>
  <si>
    <t>E.1</t>
  </si>
  <si>
    <t>Civil Works of Switchyard and Substation Components - Concrete Foundation as per Technical Specifications and Approved design/drawings.</t>
  </si>
  <si>
    <t>E.1.1</t>
  </si>
  <si>
    <t>Equipment Support Pedestals for Switchyard Components including Gantries, Current Transformer (CT), Potential Transformer (PT), Lightning Arrestor (LA), Power Transformer, Station Transformer, Disconnection Swiches, Post Insulator (PI), Bus Post Insulator (BPI), Lightning Mast (LM) etc. all complete.</t>
  </si>
  <si>
    <t>Earthwork Excavation by means of mechnical in all types of soil (soil/gravel/ BMS) as per drawing and technical specifications including removal of stumps and other deleterious matter, all lifts and lead as per drawing and instruction of the engineer.</t>
  </si>
  <si>
    <t>cu.m</t>
  </si>
  <si>
    <t xml:space="preserve">Dry flat brick soling works </t>
  </si>
  <si>
    <t>sq.m</t>
  </si>
  <si>
    <t>Providing and laying of plain cement concrete (PCC Work) M10  in foundation complete as per drawing and technical specifications.</t>
  </si>
  <si>
    <t>Providing and laying of reinforcd cement concrete (RCC Work) M25 ) in foundation complete as per drawing and technical specifications.</t>
  </si>
  <si>
    <t>Providing and laying MS Reinforcement including cutting, bending, binding, fixing in position etc. all complete as per specification and drawing.</t>
  </si>
  <si>
    <t>ton</t>
  </si>
  <si>
    <t>Providing, preparing and installation of form work including necessary supports and removing after completion for structure according to drawings and hauling up to 30 m distance.</t>
  </si>
  <si>
    <t>Back filling in layers in foundationpits, trenches , etc, including compaction all complete with watering</t>
  </si>
  <si>
    <t>E.1.2</t>
  </si>
  <si>
    <t>Cable Trench</t>
  </si>
  <si>
    <t>Providing and laying of plain cement concrete (PCC Work) M10in foundation complete as per drawing and technical specifications.</t>
  </si>
  <si>
    <t>Providing and laying of reinforcd cement concrete (RCC Work) M25 in foundation complete as per drawing and technical specifications.</t>
  </si>
  <si>
    <t>Providing and laying of reinforcd cement concrete (RCC Precast Slab Work) M25  in foundation complete as per drawing and technical specifications.</t>
  </si>
  <si>
    <t>Supply and fixing of cable holding Galvanized M.S. angle bracket as per drawing</t>
  </si>
  <si>
    <t>kg</t>
  </si>
  <si>
    <t>E.1.3</t>
  </si>
  <si>
    <t>Grounding System</t>
  </si>
  <si>
    <t>Providing and laying of plain/reinforcd cement concrete M20 in for Switchyard Lightning Protection System, Earthing arrangement as essential in the substation all complete</t>
  </si>
  <si>
    <t>E.1.4</t>
  </si>
  <si>
    <t>Illumination System</t>
  </si>
  <si>
    <t>Concrete required for Switchyard and Substation yard lighting with 36 W, IP 65 LED with at least 20 lux elsewhere and 200 lux at switchyard, as per site conditions all complete</t>
  </si>
  <si>
    <t>E.1.5</t>
  </si>
  <si>
    <t>Miscellaneous</t>
  </si>
  <si>
    <t>Surface dressing with Crushed Stone including antiweed treatment as per TS &amp; approved design all complete</t>
  </si>
  <si>
    <t>E.2</t>
  </si>
  <si>
    <t>Landscaping Works</t>
  </si>
  <si>
    <t>E.2.1</t>
  </si>
  <si>
    <t>Site Levelling</t>
  </si>
  <si>
    <t>Earth work in cutting including site clearing and  contour survey work</t>
  </si>
  <si>
    <t>Earth work in Filling and in filling with borrowed earth including site clearing and  contour survey work</t>
  </si>
  <si>
    <t>E.2.2</t>
  </si>
  <si>
    <t>Boundary Wall</t>
  </si>
  <si>
    <t>Earth work in cutting &amp; Filling and in filling with borrowed earth including site clearing and levelling</t>
  </si>
  <si>
    <t>Earthwork in backfilling</t>
  </si>
  <si>
    <t>Stone soling and finishing upto approved level, line and dimension</t>
  </si>
  <si>
    <t>Supplying mixing, placing, compacting M15 plain cement concrete for foundation bases, brick wall top (copping) and stone masonary top (copping).</t>
  </si>
  <si>
    <t>Providing and laying Random rubble masonry in 1:4 cement mortar including scaffolding, curing,preparation of mortar etc.complete, masoned height 0-5m, lead 30m (manual mixing)</t>
  </si>
  <si>
    <t>Providing &amp; laying First class chimney made brick masonry work in wall  with 1:4 cement sand mortar (1 cement : 4 sand) including lead upto 30 m with curing, cleaning &amp; racking out mortar joint and making ducts, recesses where required as per drawing</t>
  </si>
  <si>
    <t>Providing, laying &amp; curing  cement sand (1:4) Plastering on external walls to perfect plumb, lines &amp; level icluding raking the mortar joints and wetting the masonry surface all complete as per design drawings, specifications and instrcution of the site engineer all complete:</t>
  </si>
  <si>
    <t>Chain link fencing as per technical specification and approved drawing but excluding concrete which shall be paid seperately</t>
  </si>
  <si>
    <t>sq.m.</t>
  </si>
  <si>
    <t>Providing and laying of plain/reinforced cement concrete M25 (machine mixed) in foundation complete as per drawing and technical specifications.</t>
  </si>
  <si>
    <t>Providing and laying Reinforcement including cutting, bending, binding, fixing in position etc. all complete as per specification and drawing.</t>
  </si>
  <si>
    <t>E.2.4</t>
  </si>
  <si>
    <t>Switchyard Fencing</t>
  </si>
  <si>
    <t>rm</t>
  </si>
  <si>
    <t>Switch yard Gate with complete finish as per specifications</t>
  </si>
  <si>
    <t>E.2.5</t>
  </si>
  <si>
    <t>Miscellaneous Works in Switchyard</t>
  </si>
  <si>
    <t>Stone spreading including antiweed treatment in switchyard but excluding PCC.</t>
  </si>
  <si>
    <t>Providing and laying 75mm thick Plain Cement Concrete 1:5:10 (1 cement : 5 sand : 10 Stone aggregate)</t>
  </si>
  <si>
    <t>Providing an dlaying layer of cement slurry of mix 1:6 (1 cement : 6sand) laying uniformly over cement concrete .</t>
  </si>
  <si>
    <t>E.3</t>
  </si>
  <si>
    <t>Building Works</t>
  </si>
  <si>
    <t>E.3.1</t>
  </si>
  <si>
    <t>Site Clearance works</t>
  </si>
  <si>
    <t>Clearing and grubbing including uprooting rank vegetation, grass, bushes,shrubs, saplings and trees girth upto 300mm, removal of stumps of trees cut earlier and disposal of unserviceable materials amd stacking of serviceable material to be used or auctioned upto a lead of 30m</t>
  </si>
  <si>
    <t>sqm</t>
  </si>
  <si>
    <t>E.3.2</t>
  </si>
  <si>
    <t>Earthworks</t>
  </si>
  <si>
    <t>cum</t>
  </si>
  <si>
    <t>Back filling in layers in foundation pits, trenches , etc,  with approved soil obtained from the excavation at site and stacked at site or brought from outside in layer including compaction all complete with watering</t>
  </si>
  <si>
    <t>E.3.3</t>
  </si>
  <si>
    <t>Concrete Works</t>
  </si>
  <si>
    <t>Providing and laying of plain/reinforced cement concrete M15 (machine mixed) in foundation complete as per drawing and technical specifications.</t>
  </si>
  <si>
    <t>E.3.4</t>
  </si>
  <si>
    <t>Brick Works</t>
  </si>
  <si>
    <t>Providing &amp; laying First class chimney made brick masonry work in Foundation  with 1:6 cement sand mortar  including lead upto 30 m with curing, cleaning &amp; racking out mortar joint and making ducts, recesses where required as per drawing</t>
  </si>
  <si>
    <t>Providing &amp; laying First class chimney made brick masonry work in Superstructure  with 1:4 cement sand mortar  including lead upto 30 m with curing, cleaning &amp; racking out mortar joint and making ducts, recesses where required as per drawing</t>
  </si>
  <si>
    <t>E.3.5</t>
  </si>
  <si>
    <t>Finishing Works</t>
  </si>
  <si>
    <t xml:space="preserve">2mm thick white putty on wall and ceiling </t>
  </si>
  <si>
    <t xml:space="preserve">Two coat  plastic emulsion  paint over one coat primer (Astar) on new  surface </t>
  </si>
  <si>
    <t xml:space="preserve">Two coat  of weather coating over one coat primer (Astar) on new  surface </t>
  </si>
  <si>
    <t xml:space="preserve">Two coat readymade enamel paint over one coat primer (Astar) </t>
  </si>
  <si>
    <t>Sal wood work for choukosh [0.1x0.075m section]</t>
  </si>
  <si>
    <t xml:space="preserve">Flush shutter 38mm thick sal wood frame with 3mm thick teak plywood on both side of shutter </t>
  </si>
  <si>
    <t>Providing, fabricating &amp; fixing  Windows and ventilation of Upvc frame using Upvc section with 5mm clear float glass, U-shaped both side plastic gasket, steel hook locks and screws all accessories as per drawing all complete. (frame 60x60mm, sash 60*78mm, white colour with 5mm glass)</t>
  </si>
  <si>
    <t>3 x 20mm Metal Grill including manufacturing, fitting, painting with Aluminium paint, sand papering all complete</t>
  </si>
  <si>
    <t>Providing, laying, compacting and curing average 38mm mm thick screed  with 1:2:4 cement sand mortar in perfect lines &amp; level in whole flooring as per design, specification and instruction of the site engineer.</t>
  </si>
  <si>
    <t>Provide and laying 3 mm cement punning including cleaning, watering, curing the laid surface all complete as per instruction &amp; specification.</t>
  </si>
  <si>
    <t xml:space="preserve">Providing Glazed Ceramic Tile of approved size and colour with 1:4 cement sand mortar. </t>
  </si>
  <si>
    <t>Providing and fixing non glazed ceramic tiles fixed on floors with 1 : 4 Cement Sand Mortar in exact line &amp; level all complete as per drawing specification &amp; instruction.</t>
  </si>
  <si>
    <t>Providing, laying &amp; curing  12.5mm cement sand (1:4) Plastering on internal walls to perfect plumb, lines &amp; level icluding raking the mortar joints and wetting the masonry surface all complete as per design drawings, specifications and instrcution of the site engineer all complete:</t>
  </si>
  <si>
    <t>Providing and fixing the 600mm X 600mm Mineral Fibre Board panel false ceiling an dmaking cut out for electrical fixtures, AC diffusers,openable access etc all complete work.</t>
  </si>
  <si>
    <t>E.3.6</t>
  </si>
  <si>
    <t>Miscelleneous Works</t>
  </si>
  <si>
    <t>no</t>
  </si>
  <si>
    <t>Euroguard 7 Liters/min (max) wall mounted with water flow rate 0.25 L/min and purification capacity upto 15L/hr</t>
  </si>
  <si>
    <t>Antitermite treatment in foundation as per specifications all complete</t>
  </si>
  <si>
    <t>Plumbing, sanitation and related works including water faucets, valves, pipe, fittings, RCC underground tank, PVC 1000 Litre Overhead Tank, Pumps, and all applicable fittings all complete and Electrical wiring,lighting and other related works with all applicable fittings all complete</t>
  </si>
  <si>
    <t>E.4</t>
  </si>
  <si>
    <t>Roads and Drainage</t>
  </si>
  <si>
    <t>E.4.1</t>
  </si>
  <si>
    <t>Internal Roads</t>
  </si>
  <si>
    <t>Rolling and compaction of earth as per specification all complete.</t>
  </si>
  <si>
    <t>Providing and laying of hand pack stone soling with 250mm thick stones and packing with smaller stones on prepared surface as per drawing and technical specifications</t>
  </si>
  <si>
    <t>cu.m.</t>
  </si>
  <si>
    <t>Supplying mixing, placing, compacting plain cement concrete of  M25 including admixture excluding the cost of reinforcement bars &amp; formwork as per drawing, specification and instruction all complete.</t>
  </si>
  <si>
    <t>Centering and Shuttering of  Plywood / Steel form work in  slabs, walls, columns, lintel and beams including bracing and removal of  formwork all complete as per drawing, specification &amp; instruction.</t>
  </si>
  <si>
    <t>Providing and fixing in position Fe 500 steel reinforcement of various diameter confirming to relevant IS code in R.C.C. works including straightening, cutting, bending, binding with 20 SWG annealed wire for tying the reinforcement bars at each junctions ( binding wire shall not be measured separately) including all waste and cut pieces, provision for adequate numbers of spacers, chairs, providing and placing cement mortar (1:1) cover blocks to keep the bars in intended position at all levels all complete as per drawings, specifications and instruction of the the engineer. (Authorised lap length and for the bar length exceeeding 10 meter in length shall be measured for the payment).</t>
  </si>
  <si>
    <t>E.4.2</t>
  </si>
  <si>
    <t>Drainage</t>
  </si>
  <si>
    <t>150mm thick stone soling and finishing to approved level, line and dimensions  as per instruction &amp; specification complete work</t>
  </si>
  <si>
    <t>Supplying mixing, placing, compacting of 100mm thick M15 plain cement concrete for foundation bases &amp; floors lead upto 30m excluding the cost of formwork &amp; reinforcement bars, as per drawing, specification &amp; instruction all complete.</t>
  </si>
  <si>
    <t>Providing and laying of 600mm dia hume pipe for drainage at road crossings as per specification and requirement at site, NP3</t>
  </si>
  <si>
    <t>Supplying and Erecting Dewatering Pumps - 0.5 HP or of required capacity</t>
  </si>
  <si>
    <t>Schedule No. 6:  Recommended Spare Parts (Excluding VAT Applicable in Employer's Country)</t>
  </si>
  <si>
    <t>CIP</t>
  </si>
  <si>
    <t>EXW</t>
  </si>
  <si>
    <t>Imported Parts</t>
  </si>
  <si>
    <t>Local Parts</t>
  </si>
  <si>
    <t xml:space="preserve">Foreign Currency </t>
  </si>
  <si>
    <t>6 = 3 x 4</t>
  </si>
  <si>
    <t>7 = 3 x 5</t>
  </si>
  <si>
    <t>TOTAL</t>
  </si>
  <si>
    <t>Providing and application  of two coats of water-proofing coating (TAPELASTIC) on the RCC Terrace, share wall,Slope Roof, Sun-shade  Slab etc. with ordinary hand brusch including cleaning of the surface all complete</t>
  </si>
  <si>
    <t>36 kV, 400 sq. mm, single core XLPE Copper Power Cable including accessories and termination kit as per the technical specification complete from LV Box of Power Transformer to the Bay.</t>
  </si>
  <si>
    <t>Installation, Testing and Commissioning of Cables along with clamps, glands, lugs &amp; straight joints etc. for switchyard &amp; control room as per the Technical Specification.</t>
  </si>
  <si>
    <t>Design of Unmanned's Station in KHPS consisting of Substation Automation System (SAS) based on latest revision of IEC 61850, Visual Monitoring System, Teleprotection and Communication equipment and design of Remote Control Station in Bajhang DCS for complete Remote Control and Operation of the Substion and its accessories equipment as well as intergration of the system with existing system of NEA in Attariya Grid and LDC for the control and Operation from Attariya Grid and LDC.</t>
  </si>
  <si>
    <t>Providing, laying &amp; curing 12.5 mm thick cement sand (1:3) plastering in ceiling, beams and column surfaces including chipping &amp; wetting the concrete surfaces finished in perfect plumb,  lines and level as per drawings, specifications and instructions of the site engineer.</t>
  </si>
  <si>
    <t>Providing, laying &amp; curing 12.5mm cement sand (1:3) Plastering on external walls to perfect plumb, lines &amp; level icluding raking the mortar joints and wetting the masonry surface all complete as per design drawings, specifications and instrcution of the site engineer all complete:</t>
  </si>
  <si>
    <r>
      <t>145 kV, 1250A, 3-phase SF</t>
    </r>
    <r>
      <rPr>
        <vertAlign val="subscript"/>
        <sz val="10"/>
        <rFont val="Calibri Light"/>
        <family val="2"/>
        <scheme val="major"/>
      </rPr>
      <t xml:space="preserve">6 </t>
    </r>
    <r>
      <rPr>
        <sz val="10"/>
        <rFont val="Calibri Light"/>
        <family val="2"/>
        <scheme val="major"/>
      </rPr>
      <t>Circuit Breaker (three pole operation type) complete with all accessories and suppot structures for 132/33 kV Power Transformers.</t>
    </r>
  </si>
  <si>
    <r>
      <t>132 kV SF</t>
    </r>
    <r>
      <rPr>
        <vertAlign val="subscript"/>
        <sz val="10"/>
        <rFont val="Calibri Light"/>
        <family val="2"/>
        <scheme val="major"/>
      </rPr>
      <t>6</t>
    </r>
    <r>
      <rPr>
        <sz val="10"/>
        <rFont val="Calibri Light"/>
        <family val="2"/>
        <scheme val="major"/>
      </rPr>
      <t xml:space="preserve"> Circuit Breaker (3-phase)</t>
    </r>
  </si>
  <si>
    <r>
      <t>SF</t>
    </r>
    <r>
      <rPr>
        <vertAlign val="subscript"/>
        <sz val="10"/>
        <rFont val="Calibri Light"/>
        <family val="2"/>
        <scheme val="major"/>
      </rPr>
      <t>6</t>
    </r>
    <r>
      <rPr>
        <sz val="10"/>
        <rFont val="Calibri Light"/>
        <family val="2"/>
        <scheme val="major"/>
      </rPr>
      <t xml:space="preserve"> gas filling equipment, nozzle &amp; adaptor complete with accessories.</t>
    </r>
  </si>
  <si>
    <r>
      <t>Rubber gaskets, 'O' rings and seals for SF</t>
    </r>
    <r>
      <rPr>
        <vertAlign val="subscript"/>
        <sz val="10"/>
        <rFont val="Calibri Light"/>
        <family val="2"/>
        <scheme val="major"/>
      </rPr>
      <t>6</t>
    </r>
    <r>
      <rPr>
        <sz val="10"/>
        <rFont val="Calibri Light"/>
        <family val="2"/>
        <scheme val="major"/>
      </rPr>
      <t xml:space="preserve"> gas (1 No. of each type)</t>
    </r>
  </si>
  <si>
    <r>
      <t>4.5 kg CO</t>
    </r>
    <r>
      <rPr>
        <vertAlign val="subscript"/>
        <sz val="10"/>
        <rFont val="Calibri Light"/>
        <family val="2"/>
        <scheme val="major"/>
      </rPr>
      <t>2</t>
    </r>
    <r>
      <rPr>
        <sz val="10"/>
        <rFont val="Calibri Light"/>
        <family val="2"/>
        <scheme val="major"/>
      </rPr>
      <t xml:space="preserve"> type Fire Extiguisher</t>
    </r>
  </si>
  <si>
    <t>Schedule of Plant and Mandatory Spare Parts Supplied from Abroad for Switchyard</t>
  </si>
  <si>
    <t>Schedule of Plant and Mandatory Spare Parts Supplied from Abroad for Control Room</t>
  </si>
  <si>
    <t>Schedule of Plant and Mandatory Spare Parts Supplied from Abroad for Tariff Metering</t>
  </si>
  <si>
    <t>Schedule of Plant and Mandatory Spare Parts Supplied from Abroad for Mandatory Spare Pats</t>
  </si>
  <si>
    <t>Schedule of Plant and Mandatory Spare Parts Supplied from Within the Employer’s Country for Switchyard</t>
  </si>
  <si>
    <t>Schedule of Plant and Mandatory Spare Parts Supplied from Within the Employer’s Country for Control Room</t>
  </si>
  <si>
    <t>Schedule of Plant and Mandatory Spare Parts Supplied from Within the Employer’s Country for Tariff Metering</t>
  </si>
  <si>
    <t>Schedule of Plant and Mandatory Spare Parts Supplied from Within the Employer’s Country for Madatory Spare Parts</t>
  </si>
  <si>
    <t>Summary of Schedule of Plant and Mandatory Spare Parts Supplied from Within the Employer's Country</t>
  </si>
  <si>
    <t>S-4-A</t>
  </si>
  <si>
    <t>S-4-B</t>
  </si>
  <si>
    <t>Schedule of Installation and Other Services of Control Room</t>
  </si>
  <si>
    <t>Schedule of Installation and Other Services of Switchyard</t>
  </si>
  <si>
    <t>Schedule of Installation and Other Services of Tariff Metering</t>
  </si>
  <si>
    <t>Schedule of Maintenance Charges after Warranty Period</t>
  </si>
  <si>
    <t>Civil Works of Substation and Control Building</t>
  </si>
  <si>
    <t>Schedule of Civil Works of Switchyard and Control Building</t>
  </si>
  <si>
    <t>Schedule of Rates and Prices of Recommended Spare Parts</t>
  </si>
  <si>
    <t>Unit Rate 
Ex-works</t>
  </si>
  <si>
    <t>Total
Ex-works</t>
  </si>
  <si>
    <t>NPR (Local)</t>
  </si>
  <si>
    <t>9 = 7 + 8</t>
  </si>
  <si>
    <t>Summary of Schedule No. 2:  Plant and Mandatory Spare Parts Supplied Within the Employer's Country (Excluding VAT applicable in Employer's Country)</t>
  </si>
  <si>
    <t>Schedule No. 2:  Plant and Mandatory Spare Parts Supplied from Within the Employer's Country (Excluding VAT applicable in Employer's Country)</t>
  </si>
  <si>
    <t>Earthwork in Excavation of all types of soil by mechanical means as per drawing and technical specifications including removal of trees,  grasses, stumps and other deleterious matter, all lifts and lead as per drawing and instruction of the engineer.</t>
  </si>
  <si>
    <t>S-2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</si>
</sst>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_);_(* \(#,##0\);_(* &quot;-&quot;??_);_(@_)"/>
    <numFmt numFmtId="165" formatCode="0.0000"/>
  </numFmts>
  <fonts count="20" x14ac:knownFonts="1">
    <font>
      <sz val="11"/>
      <color theme="1"/>
      <name val="Arial"/>
      <family val="2"/>
    </font>
    <font>
      <sz val="11"/>
      <color theme="1"/>
      <name val="Calibri"/>
      <family val="2"/>
      <charset val="1"/>
      <scheme val="minor"/>
    </font>
    <font>
      <sz val="10"/>
      <name val="Arial"/>
      <family val="2"/>
    </font>
    <font>
      <sz val="8"/>
      <color theme="1"/>
      <name val="Arial"/>
      <family val="2"/>
    </font>
    <font>
      <sz val="11"/>
      <color theme="1"/>
      <name val="Calibri"/>
      <family val="2"/>
      <scheme val="minor"/>
    </font>
    <font>
      <sz val="8"/>
      <name val="Arial"/>
      <family val="2"/>
    </font>
    <font>
      <sz val="11"/>
      <color theme="1"/>
      <name val="Arial"/>
      <family val="2"/>
    </font>
    <font>
      <sz val="10"/>
      <name val="Calibri Light"/>
      <family val="2"/>
      <scheme val="major"/>
    </font>
    <font>
      <sz val="11"/>
      <name val="Calibri Light"/>
      <family val="2"/>
      <scheme val="major"/>
    </font>
    <font>
      <b/>
      <sz val="10"/>
      <name val="Calibri Light"/>
      <family val="2"/>
      <scheme val="major"/>
    </font>
    <font>
      <b/>
      <sz val="8"/>
      <name val="Calibri Light"/>
      <family val="2"/>
      <scheme val="major"/>
    </font>
    <font>
      <b/>
      <sz val="11"/>
      <name val="Calibri Light"/>
      <family val="2"/>
      <scheme val="major"/>
    </font>
    <font>
      <sz val="10"/>
      <name val="Calibri"/>
      <family val="2"/>
    </font>
    <font>
      <vertAlign val="subscript"/>
      <sz val="10"/>
      <name val="Calibri Light"/>
      <family val="2"/>
      <scheme val="major"/>
    </font>
    <font>
      <b/>
      <sz val="9"/>
      <name val="Calibri Light"/>
      <family val="2"/>
      <scheme val="major"/>
    </font>
    <font>
      <sz val="11"/>
      <color rgb="FF262626"/>
      <name val="Calibri Light"/>
      <family val="2"/>
      <scheme val="major"/>
    </font>
    <font>
      <sz val="11"/>
      <color theme="1"/>
      <name val="Calibri Light"/>
      <family val="2"/>
      <scheme val="major"/>
    </font>
    <font>
      <b/>
      <sz val="20"/>
      <color theme="1"/>
      <name val="Calibri Light"/>
      <family val="2"/>
      <scheme val="major"/>
    </font>
    <font>
      <b/>
      <sz val="11"/>
      <color rgb="FF262626"/>
      <name val="Calibri Light"/>
      <family val="2"/>
      <scheme val="major"/>
    </font>
    <font>
      <b/>
      <sz val="11"/>
      <color theme="1"/>
      <name val="Calibri Light"/>
      <family val="2"/>
      <scheme val="major"/>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style="thin">
        <color theme="0" tint="-0.499984740745262"/>
      </bottom>
      <diagonal/>
    </border>
  </borders>
  <cellStyleXfs count="11">
    <xf numFmtId="0" fontId="0" fillId="0" borderId="0"/>
    <xf numFmtId="43" fontId="2" fillId="0" borderId="0" applyFont="0" applyFill="0" applyBorder="0" applyAlignment="0" applyProtection="0"/>
    <xf numFmtId="43" fontId="4"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3" fillId="0" borderId="0"/>
    <xf numFmtId="0" fontId="1" fillId="0" borderId="0"/>
    <xf numFmtId="0" fontId="6" fillId="0" borderId="0"/>
  </cellStyleXfs>
  <cellXfs count="108">
    <xf numFmtId="0" fontId="0" fillId="0" borderId="0" xfId="0"/>
    <xf numFmtId="0" fontId="7" fillId="0" borderId="0" xfId="6" applyFont="1" applyAlignment="1">
      <alignment vertical="center"/>
    </xf>
    <xf numFmtId="0" fontId="7" fillId="0" borderId="0" xfId="6" applyFont="1" applyAlignment="1">
      <alignment horizontal="justify" vertical="center"/>
    </xf>
    <xf numFmtId="0" fontId="8" fillId="0" borderId="0" xfId="6" applyFont="1" applyAlignment="1">
      <alignment vertical="center"/>
    </xf>
    <xf numFmtId="0" fontId="7" fillId="0" borderId="0" xfId="6" applyFont="1" applyAlignment="1">
      <alignment horizontal="center" vertical="center"/>
    </xf>
    <xf numFmtId="43" fontId="7" fillId="0" borderId="0" xfId="2" applyFont="1" applyAlignment="1">
      <alignment vertical="center"/>
    </xf>
    <xf numFmtId="165" fontId="7" fillId="0" borderId="0" xfId="2" applyNumberFormat="1" applyFont="1" applyAlignment="1">
      <alignment vertical="center"/>
    </xf>
    <xf numFmtId="3" fontId="7" fillId="0" borderId="0" xfId="2" applyNumberFormat="1" applyFont="1" applyAlignment="1">
      <alignment vertical="center"/>
    </xf>
    <xf numFmtId="0" fontId="7" fillId="2" borderId="3" xfId="0" applyFont="1" applyFill="1" applyBorder="1" applyAlignment="1">
      <alignment horizontal="center" vertical="center" wrapText="1"/>
    </xf>
    <xf numFmtId="0" fontId="7" fillId="3" borderId="3" xfId="0" applyFont="1" applyFill="1" applyBorder="1" applyAlignment="1">
      <alignment horizontal="justify" vertical="center" wrapText="1"/>
    </xf>
    <xf numFmtId="0" fontId="7" fillId="2" borderId="3" xfId="8" applyFont="1" applyFill="1" applyBorder="1" applyAlignment="1">
      <alignment vertical="center" wrapText="1"/>
    </xf>
    <xf numFmtId="0" fontId="7" fillId="2" borderId="3" xfId="8" applyFont="1" applyFill="1" applyBorder="1" applyAlignment="1">
      <alignment horizontal="center" vertical="center" wrapText="1"/>
    </xf>
    <xf numFmtId="165" fontId="7" fillId="0" borderId="3" xfId="2" applyNumberFormat="1" applyFont="1" applyBorder="1" applyAlignment="1">
      <alignment vertical="center" wrapText="1"/>
    </xf>
    <xf numFmtId="0" fontId="9" fillId="0" borderId="3" xfId="0" applyFont="1" applyBorder="1" applyAlignment="1">
      <alignment vertical="center" wrapText="1"/>
    </xf>
    <xf numFmtId="0" fontId="7" fillId="0" borderId="0" xfId="0" applyFont="1" applyAlignment="1">
      <alignment vertical="center"/>
    </xf>
    <xf numFmtId="0" fontId="8" fillId="0" borderId="0" xfId="0" applyFont="1" applyAlignment="1">
      <alignment vertical="center"/>
    </xf>
    <xf numFmtId="0" fontId="8" fillId="0" borderId="0" xfId="0" applyFont="1" applyAlignment="1">
      <alignment horizontal="center" vertical="center"/>
    </xf>
    <xf numFmtId="0" fontId="8" fillId="0" borderId="0" xfId="8" applyFont="1" applyAlignment="1">
      <alignment vertical="center"/>
    </xf>
    <xf numFmtId="0" fontId="9" fillId="0" borderId="3" xfId="0" applyFont="1" applyBorder="1" applyAlignment="1">
      <alignment horizontal="center" vertical="center" wrapText="1"/>
    </xf>
    <xf numFmtId="43" fontId="9" fillId="0" borderId="3" xfId="2" applyFont="1" applyBorder="1" applyAlignment="1">
      <alignment vertical="center" wrapText="1"/>
    </xf>
    <xf numFmtId="43" fontId="9" fillId="0" borderId="3" xfId="0" applyNumberFormat="1" applyFont="1" applyBorder="1" applyAlignment="1">
      <alignment vertical="center" wrapText="1"/>
    </xf>
    <xf numFmtId="0" fontId="10" fillId="0" borderId="3" xfId="0" applyFont="1" applyBorder="1" applyAlignment="1">
      <alignment horizontal="center" vertical="center" wrapText="1"/>
    </xf>
    <xf numFmtId="0" fontId="10" fillId="0" borderId="3" xfId="0" applyFont="1" applyBorder="1" applyAlignment="1">
      <alignment vertical="center" wrapText="1"/>
    </xf>
    <xf numFmtId="0" fontId="10" fillId="0" borderId="0" xfId="0" applyFont="1" applyAlignment="1">
      <alignment vertical="center" wrapText="1"/>
    </xf>
    <xf numFmtId="0" fontId="8" fillId="0" borderId="0" xfId="8" applyFont="1" applyAlignment="1">
      <alignment horizontal="center" vertical="center"/>
    </xf>
    <xf numFmtId="43" fontId="10" fillId="0" borderId="3" xfId="2" applyFont="1" applyBorder="1" applyAlignment="1">
      <alignment horizontal="center" vertical="center" wrapText="1"/>
    </xf>
    <xf numFmtId="0" fontId="11" fillId="0" borderId="0" xfId="0" applyFont="1" applyAlignment="1">
      <alignment vertical="center"/>
    </xf>
    <xf numFmtId="0" fontId="10" fillId="0" borderId="3" xfId="8" applyFont="1" applyBorder="1" applyAlignment="1">
      <alignment horizontal="center" vertical="center" wrapText="1"/>
    </xf>
    <xf numFmtId="0" fontId="7" fillId="2" borderId="3" xfId="0" applyFont="1" applyFill="1" applyBorder="1" applyAlignment="1">
      <alignment vertical="center" wrapText="1"/>
    </xf>
    <xf numFmtId="0" fontId="7" fillId="2" borderId="3" xfId="0" applyFont="1" applyFill="1" applyBorder="1" applyAlignment="1">
      <alignment horizontal="justify" vertical="center" wrapText="1"/>
    </xf>
    <xf numFmtId="0" fontId="7" fillId="2" borderId="0" xfId="8" applyFont="1" applyFill="1" applyAlignment="1">
      <alignment vertical="center" wrapText="1"/>
    </xf>
    <xf numFmtId="0" fontId="7" fillId="2" borderId="3" xfId="0" applyFont="1" applyFill="1" applyBorder="1" applyAlignment="1">
      <alignment horizontal="right" vertical="center" wrapText="1"/>
    </xf>
    <xf numFmtId="0" fontId="7" fillId="3" borderId="3" xfId="8" applyFont="1" applyFill="1" applyBorder="1" applyAlignment="1">
      <alignment horizontal="center" vertical="center" wrapText="1"/>
    </xf>
    <xf numFmtId="0" fontId="7" fillId="2" borderId="4" xfId="8" applyFont="1" applyFill="1" applyBorder="1" applyAlignment="1">
      <alignment horizontal="center" vertical="center" wrapText="1"/>
    </xf>
    <xf numFmtId="0" fontId="7" fillId="4" borderId="3" xfId="0" applyFont="1" applyFill="1" applyBorder="1" applyAlignment="1">
      <alignment horizontal="justify" vertical="center" wrapText="1"/>
    </xf>
    <xf numFmtId="0" fontId="7" fillId="4" borderId="3" xfId="8" applyFont="1" applyFill="1" applyBorder="1" applyAlignment="1">
      <alignment horizontal="center" vertical="center" wrapText="1"/>
    </xf>
    <xf numFmtId="0" fontId="8" fillId="4" borderId="0" xfId="0" applyFont="1" applyFill="1" applyAlignment="1">
      <alignment vertical="center"/>
    </xf>
    <xf numFmtId="0" fontId="10" fillId="0" borderId="1" xfId="8" applyFont="1" applyBorder="1" applyAlignment="1">
      <alignment horizontal="center" vertical="center" wrapText="1"/>
    </xf>
    <xf numFmtId="0" fontId="10" fillId="0" borderId="10" xfId="0" applyFont="1" applyBorder="1" applyAlignment="1">
      <alignment horizontal="center" vertical="center" wrapText="1"/>
    </xf>
    <xf numFmtId="0" fontId="10" fillId="0" borderId="6" xfId="8" applyFont="1" applyBorder="1" applyAlignment="1">
      <alignment horizontal="center" vertical="center" wrapText="1"/>
    </xf>
    <xf numFmtId="0" fontId="7" fillId="2" borderId="0" xfId="8" applyFont="1" applyFill="1" applyAlignment="1">
      <alignment horizontal="center" vertical="center" wrapText="1"/>
    </xf>
    <xf numFmtId="0" fontId="7" fillId="2" borderId="3" xfId="0" applyFont="1" applyFill="1" applyBorder="1" applyAlignment="1">
      <alignment horizontal="left" vertical="center" wrapText="1"/>
    </xf>
    <xf numFmtId="0" fontId="8" fillId="0" borderId="0" xfId="8" applyFont="1" applyAlignment="1">
      <alignment horizontal="justify" vertical="center"/>
    </xf>
    <xf numFmtId="0" fontId="12" fillId="4" borderId="1" xfId="0" applyFont="1" applyFill="1" applyBorder="1" applyAlignment="1">
      <alignment horizontal="justify" vertical="center" wrapText="1"/>
    </xf>
    <xf numFmtId="0" fontId="7" fillId="4" borderId="1" xfId="0" applyFont="1" applyFill="1" applyBorder="1" applyAlignment="1">
      <alignment horizontal="justify" vertical="center" wrapText="1"/>
    </xf>
    <xf numFmtId="0" fontId="7" fillId="0" borderId="3" xfId="8" applyFont="1" applyBorder="1" applyAlignment="1">
      <alignment vertical="center" wrapText="1"/>
    </xf>
    <xf numFmtId="0" fontId="7" fillId="2" borderId="3" xfId="0" quotePrefix="1" applyFont="1" applyFill="1" applyBorder="1" applyAlignment="1">
      <alignment horizontal="right" vertical="center" wrapText="1"/>
    </xf>
    <xf numFmtId="0" fontId="14" fillId="0" borderId="3" xfId="0" applyFont="1" applyBorder="1" applyAlignment="1">
      <alignment horizontal="center" vertical="center" wrapText="1"/>
    </xf>
    <xf numFmtId="43" fontId="14" fillId="0" borderId="3" xfId="2" applyFont="1" applyBorder="1" applyAlignment="1">
      <alignment vertical="center" wrapText="1"/>
    </xf>
    <xf numFmtId="43" fontId="14" fillId="0" borderId="3" xfId="0" applyNumberFormat="1" applyFont="1" applyBorder="1" applyAlignment="1">
      <alignment vertical="center" wrapText="1"/>
    </xf>
    <xf numFmtId="0" fontId="10" fillId="0" borderId="3" xfId="2" applyNumberFormat="1" applyFont="1" applyBorder="1" applyAlignment="1">
      <alignment horizontal="center" vertical="center" wrapText="1"/>
    </xf>
    <xf numFmtId="0" fontId="7" fillId="2" borderId="5" xfId="0" applyFont="1" applyFill="1" applyBorder="1" applyAlignment="1">
      <alignment horizontal="center" vertical="center" wrapText="1"/>
    </xf>
    <xf numFmtId="0" fontId="7" fillId="2" borderId="5" xfId="0" applyFont="1" applyFill="1" applyBorder="1" applyAlignment="1">
      <alignment horizontal="justify" vertical="center" wrapText="1"/>
    </xf>
    <xf numFmtId="0" fontId="7" fillId="2" borderId="5" xfId="8" applyFont="1" applyFill="1" applyBorder="1" applyAlignment="1">
      <alignment horizontal="center" vertical="center" wrapText="1"/>
    </xf>
    <xf numFmtId="0" fontId="7" fillId="0" borderId="5" xfId="8" applyFont="1" applyBorder="1" applyAlignment="1">
      <alignment vertical="center" wrapText="1"/>
    </xf>
    <xf numFmtId="0" fontId="7" fillId="2" borderId="5" xfId="8" applyFont="1" applyFill="1" applyBorder="1" applyAlignment="1">
      <alignmen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justify" vertical="center" wrapText="1"/>
    </xf>
    <xf numFmtId="0" fontId="7" fillId="2" borderId="1" xfId="8" applyFont="1" applyFill="1" applyBorder="1" applyAlignment="1">
      <alignment horizontal="center" vertical="center" wrapText="1"/>
    </xf>
    <xf numFmtId="0" fontId="7" fillId="0" borderId="1" xfId="8" applyFont="1" applyBorder="1" applyAlignment="1">
      <alignment vertical="center" wrapText="1"/>
    </xf>
    <xf numFmtId="0" fontId="7" fillId="2" borderId="1" xfId="8" applyFont="1" applyFill="1" applyBorder="1" applyAlignment="1">
      <alignment vertical="center" wrapText="1"/>
    </xf>
    <xf numFmtId="43" fontId="10" fillId="0" borderId="3" xfId="2" applyFont="1" applyBorder="1" applyAlignment="1">
      <alignment vertical="center" wrapText="1"/>
    </xf>
    <xf numFmtId="43" fontId="10" fillId="0" borderId="3" xfId="0" applyNumberFormat="1" applyFont="1" applyBorder="1" applyAlignment="1">
      <alignment vertical="center" wrapText="1"/>
    </xf>
    <xf numFmtId="43" fontId="10" fillId="0" borderId="4" xfId="2" applyFont="1" applyBorder="1" applyAlignment="1">
      <alignment horizontal="center" vertical="center" wrapText="1"/>
    </xf>
    <xf numFmtId="0" fontId="9" fillId="2" borderId="3" xfId="0" applyFont="1" applyFill="1" applyBorder="1" applyAlignment="1">
      <alignment horizontal="center" vertical="center" wrapText="1"/>
    </xf>
    <xf numFmtId="0" fontId="9" fillId="2" borderId="3" xfId="0" applyFont="1" applyFill="1" applyBorder="1" applyAlignment="1">
      <alignment horizontal="justify" vertical="center" wrapText="1"/>
    </xf>
    <xf numFmtId="165" fontId="7" fillId="3" borderId="3" xfId="2" applyNumberFormat="1" applyFont="1" applyFill="1" applyBorder="1" applyAlignment="1">
      <alignment vertical="center" wrapText="1"/>
    </xf>
    <xf numFmtId="3" fontId="7" fillId="4" borderId="0" xfId="2" applyNumberFormat="1" applyFont="1" applyFill="1" applyAlignment="1">
      <alignment vertical="center"/>
    </xf>
    <xf numFmtId="43" fontId="8" fillId="0" borderId="0" xfId="0" applyNumberFormat="1" applyFont="1" applyAlignment="1">
      <alignment vertical="center"/>
    </xf>
    <xf numFmtId="0" fontId="10" fillId="0" borderId="3" xfId="0" applyFont="1" applyBorder="1" applyAlignment="1">
      <alignment horizontal="center" vertical="center" wrapText="1"/>
    </xf>
    <xf numFmtId="0" fontId="10" fillId="0" borderId="3" xfId="8" applyFont="1" applyBorder="1" applyAlignment="1">
      <alignment horizontal="center" vertical="center" wrapText="1"/>
    </xf>
    <xf numFmtId="0" fontId="10" fillId="0" borderId="3" xfId="8" applyFont="1" applyBorder="1" applyAlignment="1">
      <alignment horizontal="justify" vertical="center" wrapText="1"/>
    </xf>
    <xf numFmtId="165" fontId="7" fillId="0" borderId="0" xfId="2" applyNumberFormat="1" applyFont="1" applyAlignment="1">
      <alignment horizontal="center" vertical="center"/>
    </xf>
    <xf numFmtId="0" fontId="15" fillId="0" borderId="1" xfId="9" applyFont="1" applyBorder="1" applyAlignment="1">
      <alignment horizontal="left" vertical="center" wrapText="1"/>
    </xf>
    <xf numFmtId="0" fontId="16" fillId="0" borderId="1" xfId="9" applyFont="1" applyBorder="1" applyAlignment="1">
      <alignment horizontal="left" vertical="center"/>
    </xf>
    <xf numFmtId="0" fontId="16" fillId="0" borderId="0" xfId="9" applyFont="1"/>
    <xf numFmtId="0" fontId="16" fillId="0" borderId="0" xfId="9" applyFont="1" applyAlignment="1">
      <alignment vertical="center"/>
    </xf>
    <xf numFmtId="0" fontId="16" fillId="0" borderId="1" xfId="9" applyFont="1" applyBorder="1" applyAlignment="1">
      <alignment vertical="center"/>
    </xf>
    <xf numFmtId="0" fontId="15" fillId="0" borderId="1" xfId="9" applyFont="1" applyBorder="1" applyAlignment="1">
      <alignment horizontal="center" vertical="center" wrapText="1"/>
    </xf>
    <xf numFmtId="0" fontId="18" fillId="0" borderId="1" xfId="9" applyFont="1" applyBorder="1" applyAlignment="1">
      <alignment horizontal="left" vertical="center" wrapText="1"/>
    </xf>
    <xf numFmtId="0" fontId="19" fillId="0" borderId="1" xfId="9" applyFont="1" applyBorder="1" applyAlignment="1">
      <alignment vertical="center"/>
    </xf>
    <xf numFmtId="0" fontId="19" fillId="0" borderId="1" xfId="9" applyFont="1" applyBorder="1" applyAlignment="1">
      <alignment horizontal="left" vertical="center"/>
    </xf>
    <xf numFmtId="0" fontId="19" fillId="0" borderId="0" xfId="9" applyFont="1"/>
    <xf numFmtId="0" fontId="16" fillId="0" borderId="1" xfId="9" applyFont="1" applyBorder="1" applyAlignment="1">
      <alignment horizontal="center" vertical="center"/>
    </xf>
    <xf numFmtId="0" fontId="17" fillId="0" borderId="0" xfId="9" applyFont="1" applyAlignment="1">
      <alignment horizontal="center" vertical="center"/>
    </xf>
    <xf numFmtId="0" fontId="17" fillId="0" borderId="2" xfId="9" applyFont="1" applyBorder="1" applyAlignment="1">
      <alignment horizontal="center" vertical="center"/>
    </xf>
    <xf numFmtId="0" fontId="9" fillId="0" borderId="3" xfId="0" applyFont="1" applyBorder="1" applyAlignment="1">
      <alignment horizontal="right" vertical="center" wrapText="1"/>
    </xf>
    <xf numFmtId="0" fontId="9" fillId="0" borderId="3" xfId="0" applyFont="1" applyBorder="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0" fontId="8" fillId="0" borderId="0" xfId="8" applyFont="1" applyAlignment="1">
      <alignment horizontal="center" vertical="center"/>
    </xf>
    <xf numFmtId="0" fontId="10" fillId="0" borderId="3" xfId="0" applyFont="1" applyBorder="1" applyAlignment="1">
      <alignment horizontal="center" vertical="center" wrapText="1"/>
    </xf>
    <xf numFmtId="0" fontId="10" fillId="0" borderId="3" xfId="8" applyFont="1" applyBorder="1" applyAlignment="1">
      <alignment horizontal="center" vertical="center" wrapText="1"/>
    </xf>
    <xf numFmtId="0" fontId="10" fillId="0" borderId="3" xfId="8" applyFont="1" applyBorder="1" applyAlignment="1">
      <alignment horizontal="justify" vertical="center" wrapText="1"/>
    </xf>
    <xf numFmtId="0" fontId="9" fillId="0" borderId="0" xfId="0" applyFont="1" applyAlignment="1">
      <alignment horizontal="right" vertical="center" wrapText="1"/>
    </xf>
    <xf numFmtId="43" fontId="10" fillId="0" borderId="3" xfId="2" applyFont="1" applyBorder="1" applyAlignment="1">
      <alignment horizontal="center" vertical="center" wrapText="1"/>
    </xf>
    <xf numFmtId="164" fontId="10" fillId="0" borderId="3" xfId="2" applyNumberFormat="1" applyFont="1" applyBorder="1" applyAlignment="1">
      <alignment horizontal="center" vertical="center" wrapText="1"/>
    </xf>
    <xf numFmtId="0" fontId="14" fillId="0" borderId="3" xfId="0" applyFont="1" applyBorder="1" applyAlignment="1">
      <alignment horizontal="center" vertical="center" wrapText="1"/>
    </xf>
    <xf numFmtId="0" fontId="14" fillId="0" borderId="3" xfId="0" applyFont="1" applyBorder="1" applyAlignment="1">
      <alignment horizontal="right" vertical="center" wrapText="1"/>
    </xf>
    <xf numFmtId="43" fontId="10" fillId="0" borderId="4" xfId="2" applyFont="1" applyBorder="1" applyAlignment="1">
      <alignment horizontal="center" vertical="center" wrapText="1"/>
    </xf>
    <xf numFmtId="43" fontId="10" fillId="0" borderId="10" xfId="2" applyFont="1" applyBorder="1" applyAlignment="1">
      <alignment horizontal="center" vertical="center" wrapText="1"/>
    </xf>
    <xf numFmtId="0" fontId="10" fillId="0" borderId="5" xfId="8" applyFont="1" applyBorder="1" applyAlignment="1">
      <alignment horizontal="center" vertical="center" wrapText="1"/>
    </xf>
    <xf numFmtId="0" fontId="10" fillId="0" borderId="11" xfId="8"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3" xfId="0" applyFont="1" applyBorder="1" applyAlignment="1">
      <alignment horizontal="right" vertical="center" wrapText="1"/>
    </xf>
    <xf numFmtId="0" fontId="10" fillId="0" borderId="0" xfId="0" applyFont="1" applyAlignment="1">
      <alignment vertical="center" wrapText="1"/>
    </xf>
  </cellXfs>
  <cellStyles count="11">
    <cellStyle name="Comma" xfId="2" builtinId="3"/>
    <cellStyle name="Comma 2" xfId="1"/>
    <cellStyle name="Comma 2 2" xfId="7"/>
    <cellStyle name="Normal" xfId="0" builtinId="0" customBuiltin="1"/>
    <cellStyle name="Normal 10" xfId="4"/>
    <cellStyle name="Normal 2" xfId="3"/>
    <cellStyle name="Normal 2 2 2" xfId="6"/>
    <cellStyle name="Normal 3" xfId="5"/>
    <cellStyle name="Normal 3 2" xfId="9"/>
    <cellStyle name="Normal 4" xfId="8"/>
    <cellStyle name="Normal 5" xfId="10"/>
  </cellStyles>
  <dxfs count="1155">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numFmt numFmtId="35" formatCode="_(* #,##0.00_);_(* \(#,##0.00\);_(* &quot;-&quot;??_);_(@_)"/>
    </dxf>
    <dxf>
      <numFmt numFmtId="35" formatCode="_(* #,##0.00_);_(* \(#,##0.00\);_(* &quot;-&quot;??_);_(@_)"/>
    </dxf>
    <dxf>
      <numFmt numFmtId="35" formatCode="_(* #,##0.00_);_(* \(#,##0.00\);_(* &quot;-&quot;??_);_(@_)"/>
    </dxf>
    <dxf>
      <numFmt numFmtId="35" formatCode="_(* #,##0.00_);_(* \(#,##0.00\);_(* &quot;-&quot;??_);_(@_)"/>
    </dxf>
    <dxf>
      <numFmt numFmtId="35" formatCode="_(* #,##0.00_);_(* \(#,##0.00\);_(* &quot;-&quot;??_);_(@_)"/>
    </dxf>
    <dxf>
      <numFmt numFmtId="35" formatCode="_(* #,##0.00_);_(* \(#,##0.00\);_(* &quot;-&quot;??_);_(@_)"/>
    </dxf>
    <dxf>
      <numFmt numFmtId="35" formatCode="_(* #,##0.00_);_(* \(#,##0.00\);_(* &quot;-&quot;??_);_(@_)"/>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numFmt numFmtId="35" formatCode="_(* #,##0.00_);_(* \(#,##0.00\);_(* &quot;-&quot;??_);_(@_)"/>
    </dxf>
    <dxf>
      <numFmt numFmtId="35" formatCode="_(* #,##0.00_);_(* \(#,##0.00\);_(* &quot;-&quot;??_);_(@_)"/>
    </dxf>
    <dxf>
      <numFmt numFmtId="35" formatCode="_(* #,##0.00_);_(* \(#,##0.00\);_(* &quot;-&quot;??_);_(@_)"/>
    </dxf>
    <dxf>
      <numFmt numFmtId="35" formatCode="_(* #,##0.00_);_(* \(#,##0.00\);_(* &quot;-&quot;??_);_(@_)"/>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numFmt numFmtId="35" formatCode="_(* #,##0.00_);_(* \(#,##0.00\);_(* &quot;-&quot;??_);_(@_)"/>
    </dxf>
    <dxf>
      <numFmt numFmtId="35" formatCode="_(* #,##0.00_);_(* \(#,##0.00\);_(* &quot;-&quot;??_);_(@_)"/>
    </dxf>
    <dxf>
      <numFmt numFmtId="35" formatCode="_(* #,##0.00_);_(* \(#,##0.00\);_(* &quot;-&quot;??_);_(@_)"/>
    </dxf>
    <dxf>
      <numFmt numFmtId="35" formatCode="_(* #,##0.00_);_(* \(#,##0.00\);_(* &quot;-&quot;??_);_(@_)"/>
    </dxf>
    <dxf>
      <numFmt numFmtId="35" formatCode="_(* #,##0.00_);_(* \(#,##0.00\);_(* &quot;-&quot;??_);_(@_)"/>
    </dxf>
    <dxf>
      <numFmt numFmtId="35" formatCode="_(* #,##0.00_);_(* \(#,##0.00\);_(* &quot;-&quot;??_);_(@_)"/>
    </dxf>
    <dxf>
      <numFmt numFmtId="35" formatCode="_(* #,##0.00_);_(* \(#,##0.00\);_(* &quot;-&quot;??_);_(@_)"/>
    </dxf>
    <dxf>
      <numFmt numFmtId="35" formatCode="_(* #,##0.00_);_(* \(#,##0.00\);_(* &quot;-&quot;??_);_(@_)"/>
    </dxf>
    <dxf>
      <numFmt numFmtId="35" formatCode="_(* #,##0.00_);_(* \(#,##0.00\);_(* &quot;-&quot;??_);_(@_)"/>
    </dxf>
    <dxf>
      <numFmt numFmtId="35" formatCode="_(* #,##0.00_);_(* \(#,##0.00\);_(* &quot;-&quot;??_);_(@_)"/>
    </dxf>
    <dxf>
      <numFmt numFmtId="35" formatCode="_(* #,##0.00_);_(* \(#,##0.00\);_(* &quot;-&quot;??_);_(@_)"/>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dxf>
    <dxf>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numFmt numFmtId="35" formatCode="_(* #,##0.00_);_(* \(#,##0.00\);_(* &quot;-&quot;??_);_(@_)"/>
    </dxf>
    <dxf>
      <numFmt numFmtId="35" formatCode="_(* #,##0.00_);_(* \(#,##0.00\);_(* &quot;-&quot;??_);_(@_)"/>
    </dxf>
    <dxf>
      <numFmt numFmtId="35" formatCode="_(* #,##0.00_);_(* \(#,##0.00\);_(* &quot;-&quot;??_);_(@_)"/>
    </dxf>
    <dxf>
      <numFmt numFmtId="35" formatCode="_(* #,##0.00_);_(* \(#,##0.00\);_(* &quot;-&quot;??_);_(@_)"/>
    </dxf>
    <dxf>
      <numFmt numFmtId="35" formatCode="_(* #,##0.00_);_(* \(#,##0.00\);_(* &quot;-&quot;??_);_(@_)"/>
    </dxf>
    <dxf>
      <numFmt numFmtId="35" formatCode="_(* #,##0.00_);_(* \(#,##0.00\);_(* &quot;-&quot;??_);_(@_)"/>
    </dxf>
    <dxf>
      <numFmt numFmtId="35" formatCode="_(* #,##0.00_);_(* \(#,##0.00\);_(* &quot;-&quot;??_);_(@_)"/>
    </dxf>
    <dxf>
      <numFmt numFmtId="35" formatCode="_(* #,##0.00_);_(* \(#,##0.00\);_(* &quot;-&quot;??_);_(@_)"/>
    </dxf>
    <dxf>
      <numFmt numFmtId="35" formatCode="_(* #,##0.00_);_(* \(#,##0.00\);_(* &quot;-&quot;??_);_(@_)"/>
    </dxf>
    <dxf>
      <numFmt numFmtId="35" formatCode="_(* #,##0.00_);_(* \(#,##0.00\);_(* &quot;-&quot;??_);_(@_)"/>
    </dxf>
    <dxf>
      <numFmt numFmtId="35" formatCode="_(* #,##0.00_);_(* \(#,##0.00\);_(* &quot;-&quot;??_);_(@_)"/>
    </dxf>
    <dxf>
      <numFmt numFmtId="35" formatCode="_(* #,##0.00_);_(* \(#,##0.00\);_(* &quot;-&quot;??_);_(@_)"/>
    </dxf>
    <dxf>
      <numFmt numFmtId="35" formatCode="_(* #,##0.00_);_(* \(#,##0.00\);_(* &quot;-&quot;??_);_(@_)"/>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numFmt numFmtId="35" formatCode="_(* #,##0.00_);_(* \(#,##0.00\);_(* &quot;-&quot;??_);_(@_)"/>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numFmt numFmtId="35" formatCode="_(* #,##0.00_);_(* \(#,##0.00\);_(* &quot;-&quot;??_);_(@_)"/>
    </dxf>
    <dxf>
      <numFmt numFmtId="35" formatCode="_(* #,##0.00_);_(* \(#,##0.00\);_(* &quot;-&quot;??_);_(@_)"/>
    </dxf>
    <dxf>
      <numFmt numFmtId="35" formatCode="_(* #,##0.00_);_(* \(#,##0.00\);_(* &quot;-&quot;??_);_(@_)"/>
    </dxf>
    <dxf>
      <numFmt numFmtId="35" formatCode="_(* #,##0.00_);_(* \(#,##0.00\);_(* &quot;-&quot;??_);_(@_)"/>
    </dxf>
    <dxf>
      <numFmt numFmtId="35" formatCode="_(* #,##0.00_);_(* \(#,##0.00\);_(* &quot;-&quot;??_);_(@_)"/>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numFmt numFmtId="35" formatCode="_(* #,##0.00_);_(* \(#,##0.00\);_(* &quot;-&quot;??_);_(@_)"/>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numFmt numFmtId="35" formatCode="_(* #,##0.00_);_(* \(#,##0.00\);_(* &quot;-&quot;??_);_(@_)"/>
    </dxf>
    <dxf>
      <numFmt numFmtId="35" formatCode="_(* #,##0.00_);_(* \(#,##0.00\);_(* &quot;-&quot;??_);_(@_)"/>
    </dxf>
    <dxf>
      <numFmt numFmtId="35" formatCode="_(* #,##0.00_);_(* \(#,##0.00\);_(* &quot;-&quot;??_);_(@_)"/>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numFmt numFmtId="35" formatCode="_(* #,##0.00_);_(* \(#,##0.00\);_(* &quot;-&quot;??_);_(@_)"/>
    </dxf>
    <dxf>
      <numFmt numFmtId="35" formatCode="_(* #,##0.00_);_(* \(#,##0.00\);_(* &quot;-&quot;??_);_(@_)"/>
    </dxf>
    <dxf>
      <numFmt numFmtId="35" formatCode="_(* #,##0.00_);_(* \(#,##0.00\);_(* &quot;-&quot;??_);_(@_)"/>
    </dxf>
    <dxf>
      <numFmt numFmtId="35" formatCode="_(* #,##0.00_);_(* \(#,##0.00\);_(* &quot;-&quot;??_);_(@_)"/>
    </dxf>
    <dxf>
      <numFmt numFmtId="35" formatCode="_(* #,##0.00_);_(* \(#,##0.00\);_(* &quot;-&quot;??_);_(@_)"/>
    </dxf>
    <dxf>
      <numFmt numFmtId="35" formatCode="_(* #,##0.00_);_(* \(#,##0.00\);_(* &quot;-&quot;??_);_(@_)"/>
    </dxf>
    <dxf>
      <numFmt numFmtId="35" formatCode="_(* #,##0.00_);_(* \(#,##0.00\);_(* &quot;-&quot;??_);_(@_)"/>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numFmt numFmtId="35" formatCode="_(* #,##0.00_);_(* \(#,##0.00\);_(* &quot;-&quot;??_);_(@_)"/>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numFmt numFmtId="35" formatCode="_(* #,##0.00_);_(* \(#,##0.00\);_(* &quot;-&quot;??_);_(@_)"/>
    </dxf>
    <dxf>
      <numFmt numFmtId="35" formatCode="_(* #,##0.00_);_(* \(#,##0.00\);_(* &quot;-&quot;??_);_(@_)"/>
    </dxf>
    <dxf>
      <numFmt numFmtId="35" formatCode="_(* #,##0.00_);_(* \(#,##0.00\);_(* &quot;-&quot;??_);_(@_)"/>
    </dxf>
    <dxf>
      <numFmt numFmtId="35" formatCode="_(* #,##0.00_);_(* \(#,##0.00\);_(* &quot;-&quot;??_);_(@_)"/>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numFmt numFmtId="35" formatCode="_(* #,##0.00_);_(* \(#,##0.00\);_(* &quot;-&quot;??_);_(@_)"/>
    </dxf>
    <dxf>
      <numFmt numFmtId="35" formatCode="_(* #,##0.00_);_(* \(#,##0.00\);_(* &quot;-&quot;??_);_(@_)"/>
    </dxf>
    <dxf>
      <numFmt numFmtId="35" formatCode="_(* #,##0.00_);_(* \(#,##0.00\);_(* &quot;-&quot;??_);_(@_)"/>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numFmt numFmtId="35" formatCode="_(* #,##0.00_);_(* \(#,##0.00\);_(* &quot;-&quot;??_);_(@_)"/>
    </dxf>
    <dxf>
      <numFmt numFmtId="35" formatCode="_(* #,##0.00_);_(* \(#,##0.00\);_(* &quot;-&quot;??_);_(@_)"/>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numFmt numFmtId="35" formatCode="_(* #,##0.00_);_(* \(#,##0.00\);_(* &quot;-&quot;??_);_(@_)"/>
    </dxf>
    <dxf>
      <numFmt numFmtId="35" formatCode="_(* #,##0.00_);_(* \(#,##0.00\);_(* &quot;-&quot;??_);_(@_)"/>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numFmt numFmtId="35" formatCode="_(* #,##0.00_);_(* \(#,##0.00\);_(* &quot;-&quot;??_);_(@_)"/>
    </dxf>
    <dxf>
      <numFmt numFmtId="35" formatCode="_(* #,##0.00_);_(* \(#,##0.00\);_(* &quot;-&quot;??_);_(@_)"/>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numFmt numFmtId="35" formatCode="_(* #,##0.00_);_(* \(#,##0.00\);_(* &quot;-&quot;??_);_(@_)"/>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numFmt numFmtId="35" formatCode="_(* #,##0.00_);_(* \(#,##0.00\);_(* &quot;-&quot;??_);_(@_)"/>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numFmt numFmtId="35" formatCode="_(* #,##0.00_);_(* \(#,##0.00\);_(* &quot;-&quot;??_);_(@_)"/>
    </dxf>
    <dxf>
      <numFmt numFmtId="35" formatCode="_(* #,##0.00_);_(* \(#,##0.00\);_(* &quot;-&quot;??_);_(@_)"/>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numFmt numFmtId="35" formatCode="_(* #,##0.00_);_(* \(#,##0.00\);_(* &quot;-&quot;??_);_(@_)"/>
    </dxf>
    <dxf>
      <numFmt numFmtId="35" formatCode="_(* #,##0.00_);_(* \(#,##0.00\);_(* &quot;-&quot;??_);_(@_)"/>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numFmt numFmtId="35" formatCode="_(* #,##0.00_);_(* \(#,##0.00\);_(* &quot;-&quot;??_);_(@_)"/>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
      <numFmt numFmtId="35" formatCode="_(* #,##0.00_);_(* \(#,##0.00\);_(* &quot;-&quot;??_);_(@_)"/>
    </dxf>
    <dxf>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border>
    </dxf>
    <dxf>
      <font>
        <b/>
        <i val="0"/>
      </font>
      <fill>
        <patternFill>
          <bgColor theme="0" tint="-0.14996795556505021"/>
        </patternFill>
      </fill>
    </dxf>
    <dxf>
      <font>
        <b/>
        <i val="0"/>
      </font>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C26"/>
  <sheetViews>
    <sheetView view="pageBreakPreview" topLeftCell="B10" zoomScaleNormal="100" zoomScaleSheetLayoutView="100" workbookViewId="0">
      <selection activeCell="G20" sqref="G20"/>
    </sheetView>
  </sheetViews>
  <sheetFormatPr defaultColWidth="10.25" defaultRowHeight="15" x14ac:dyDescent="0.25"/>
  <cols>
    <col min="1" max="1" width="3.5" style="75" hidden="1" customWidth="1"/>
    <col min="2" max="2" width="7.75" style="75" bestFit="1" customWidth="1"/>
    <col min="3" max="3" width="104.875" style="75" customWidth="1"/>
    <col min="4" max="16384" width="10.25" style="75"/>
  </cols>
  <sheetData>
    <row r="1" spans="1:3" ht="28.9" customHeight="1" x14ac:dyDescent="0.25">
      <c r="A1" s="84" t="s">
        <v>0</v>
      </c>
      <c r="B1" s="84"/>
      <c r="C1" s="84"/>
    </row>
    <row r="2" spans="1:3" ht="28.9" customHeight="1" x14ac:dyDescent="0.25">
      <c r="A2" s="84" t="s">
        <v>1</v>
      </c>
      <c r="B2" s="84"/>
      <c r="C2" s="84"/>
    </row>
    <row r="3" spans="1:3" ht="28.9" customHeight="1" x14ac:dyDescent="0.25">
      <c r="A3" s="84" t="s">
        <v>2</v>
      </c>
      <c r="B3" s="84"/>
      <c r="C3" s="84"/>
    </row>
    <row r="4" spans="1:3" ht="28.9" customHeight="1" x14ac:dyDescent="0.25">
      <c r="A4" s="84" t="s">
        <v>3</v>
      </c>
      <c r="B4" s="84"/>
      <c r="C4" s="84"/>
    </row>
    <row r="5" spans="1:3" ht="28.9" customHeight="1" x14ac:dyDescent="0.25">
      <c r="A5" s="84" t="s">
        <v>4</v>
      </c>
      <c r="B5" s="84"/>
      <c r="C5" s="84"/>
    </row>
    <row r="6" spans="1:3" ht="28.9" customHeight="1" x14ac:dyDescent="0.25">
      <c r="A6" s="85"/>
      <c r="B6" s="85"/>
      <c r="C6" s="76"/>
    </row>
    <row r="7" spans="1:3" ht="28.9" customHeight="1" x14ac:dyDescent="0.25">
      <c r="A7" s="79"/>
      <c r="B7" s="79" t="s">
        <v>6</v>
      </c>
      <c r="C7" s="79" t="s">
        <v>7</v>
      </c>
    </row>
    <row r="8" spans="1:3" ht="28.9" customHeight="1" x14ac:dyDescent="0.25">
      <c r="A8" s="73"/>
      <c r="B8" s="78" t="s">
        <v>8</v>
      </c>
      <c r="C8" s="73" t="s">
        <v>511</v>
      </c>
    </row>
    <row r="9" spans="1:3" ht="28.9" customHeight="1" x14ac:dyDescent="0.25">
      <c r="A9" s="73"/>
      <c r="B9" s="78" t="s">
        <v>9</v>
      </c>
      <c r="C9" s="73" t="s">
        <v>512</v>
      </c>
    </row>
    <row r="10" spans="1:3" ht="28.9" customHeight="1" x14ac:dyDescent="0.25">
      <c r="A10" s="73"/>
      <c r="B10" s="78" t="s">
        <v>10</v>
      </c>
      <c r="C10" s="73" t="s">
        <v>513</v>
      </c>
    </row>
    <row r="11" spans="1:3" ht="28.9" customHeight="1" x14ac:dyDescent="0.25">
      <c r="A11" s="73"/>
      <c r="B11" s="78" t="s">
        <v>11</v>
      </c>
      <c r="C11" s="73" t="s">
        <v>514</v>
      </c>
    </row>
    <row r="12" spans="1:3" ht="28.9" customHeight="1" x14ac:dyDescent="0.25">
      <c r="A12" s="79"/>
      <c r="B12" s="79" t="s">
        <v>536</v>
      </c>
      <c r="C12" s="79" t="s">
        <v>519</v>
      </c>
    </row>
    <row r="13" spans="1:3" ht="28.9" customHeight="1" x14ac:dyDescent="0.25">
      <c r="A13" s="73"/>
      <c r="B13" s="78" t="s">
        <v>12</v>
      </c>
      <c r="C13" s="73" t="s">
        <v>515</v>
      </c>
    </row>
    <row r="14" spans="1:3" ht="28.9" customHeight="1" x14ac:dyDescent="0.25">
      <c r="A14" s="73"/>
      <c r="B14" s="78" t="s">
        <v>13</v>
      </c>
      <c r="C14" s="73" t="s">
        <v>516</v>
      </c>
    </row>
    <row r="15" spans="1:3" ht="28.9" customHeight="1" x14ac:dyDescent="0.25">
      <c r="A15" s="73"/>
      <c r="B15" s="78" t="s">
        <v>14</v>
      </c>
      <c r="C15" s="73" t="s">
        <v>517</v>
      </c>
    </row>
    <row r="16" spans="1:3" ht="28.9" customHeight="1" x14ac:dyDescent="0.25">
      <c r="A16" s="77"/>
      <c r="B16" s="78" t="s">
        <v>15</v>
      </c>
      <c r="C16" s="73" t="s">
        <v>518</v>
      </c>
    </row>
    <row r="17" spans="1:3" s="82" customFormat="1" ht="28.9" customHeight="1" x14ac:dyDescent="0.25">
      <c r="A17" s="80"/>
      <c r="B17" s="81" t="s">
        <v>16</v>
      </c>
      <c r="C17" s="81" t="s">
        <v>17</v>
      </c>
    </row>
    <row r="18" spans="1:3" ht="28.9" customHeight="1" x14ac:dyDescent="0.25">
      <c r="A18" s="77"/>
      <c r="B18" s="83" t="s">
        <v>18</v>
      </c>
      <c r="C18" s="74" t="s">
        <v>19</v>
      </c>
    </row>
    <row r="19" spans="1:3" ht="28.9" customHeight="1" x14ac:dyDescent="0.25">
      <c r="A19" s="80"/>
      <c r="B19" s="81" t="s">
        <v>20</v>
      </c>
      <c r="C19" s="81" t="s">
        <v>21</v>
      </c>
    </row>
    <row r="20" spans="1:3" ht="28.9" customHeight="1" x14ac:dyDescent="0.25">
      <c r="A20" s="77"/>
      <c r="B20" s="83" t="s">
        <v>520</v>
      </c>
      <c r="C20" s="74" t="s">
        <v>523</v>
      </c>
    </row>
    <row r="21" spans="1:3" ht="28.9" customHeight="1" x14ac:dyDescent="0.25">
      <c r="A21" s="77"/>
      <c r="B21" s="83" t="s">
        <v>521</v>
      </c>
      <c r="C21" s="74" t="s">
        <v>522</v>
      </c>
    </row>
    <row r="22" spans="1:3" ht="28.9" customHeight="1" x14ac:dyDescent="0.25">
      <c r="A22" s="77"/>
      <c r="B22" s="83" t="s">
        <v>22</v>
      </c>
      <c r="C22" s="74" t="s">
        <v>524</v>
      </c>
    </row>
    <row r="23" spans="1:3" ht="28.9" customHeight="1" x14ac:dyDescent="0.25">
      <c r="A23" s="77"/>
      <c r="B23" s="83" t="s">
        <v>23</v>
      </c>
      <c r="C23" s="74" t="s">
        <v>525</v>
      </c>
    </row>
    <row r="24" spans="1:3" ht="28.9" customHeight="1" x14ac:dyDescent="0.25">
      <c r="A24" s="77"/>
      <c r="B24" s="83" t="s">
        <v>24</v>
      </c>
      <c r="C24" s="74" t="s">
        <v>527</v>
      </c>
    </row>
    <row r="25" spans="1:3" s="82" customFormat="1" ht="28.9" customHeight="1" x14ac:dyDescent="0.25">
      <c r="A25" s="80"/>
      <c r="B25" s="81" t="s">
        <v>25</v>
      </c>
      <c r="C25" s="81" t="s">
        <v>26</v>
      </c>
    </row>
    <row r="26" spans="1:3" s="82" customFormat="1" ht="28.9" customHeight="1" x14ac:dyDescent="0.25">
      <c r="A26" s="80"/>
      <c r="B26" s="81" t="s">
        <v>27</v>
      </c>
      <c r="C26" s="81" t="s">
        <v>528</v>
      </c>
    </row>
  </sheetData>
  <mergeCells count="6">
    <mergeCell ref="A5:C5"/>
    <mergeCell ref="A6:B6"/>
    <mergeCell ref="A1:C1"/>
    <mergeCell ref="A2:C2"/>
    <mergeCell ref="A3:C3"/>
    <mergeCell ref="A4:C4"/>
  </mergeCells>
  <phoneticPr fontId="5" type="noConversion"/>
  <printOptions horizontalCentered="1"/>
  <pageMargins left="0.5" right="0.5" top="0.8" bottom="1" header="0.5" footer="0.3"/>
  <pageSetup paperSize="9" scale="75" fitToHeight="0" orientation="portrait" r:id="rId1"/>
  <headerFooter>
    <oddHeader>&amp;L&amp;8Section 4: Tender Forms&amp;R&amp;8 4-&amp;P</oddHeader>
    <oddFooter>&amp;L&amp;8ICB-DCSD-2080/81-DSUEP-EIB-W6
The Accuracy of calculation shall be Tenderers' responsibility.&amp;R&amp;8Name of Tenderer ____________________
Signature of Tenderer________________</oddFooter>
    <evenFooter>&amp;R&amp;8Name of Tenderer _______________
Signature of Tenderer___________
Tender No.:ICB-DCSD-2078/79-DSUEP-AIIB-W3</even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0"/>
  <sheetViews>
    <sheetView view="pageBreakPreview" zoomScaleNormal="55" zoomScaleSheetLayoutView="100" workbookViewId="0">
      <selection activeCell="C13" sqref="C13"/>
    </sheetView>
  </sheetViews>
  <sheetFormatPr defaultColWidth="8.75" defaultRowHeight="12.75" x14ac:dyDescent="0.2"/>
  <cols>
    <col min="1" max="1" width="6.25" style="1" customWidth="1"/>
    <col min="2" max="2" width="57.5" style="2" customWidth="1"/>
    <col min="3" max="3" width="6.25" style="4" customWidth="1"/>
    <col min="4" max="4" width="7.5" style="1" customWidth="1"/>
    <col min="5" max="5" width="13.125" style="1" customWidth="1"/>
    <col min="6" max="6" width="15.625" style="1" customWidth="1"/>
    <col min="7" max="7" width="12.5" style="1" customWidth="1"/>
    <col min="8" max="9" width="13.75" style="1" customWidth="1"/>
    <col min="10" max="16384" width="8.75" style="1"/>
  </cols>
  <sheetData>
    <row r="1" spans="1:9" s="3" customFormat="1" ht="21" customHeight="1" x14ac:dyDescent="0.2">
      <c r="A1" s="90" t="s">
        <v>0</v>
      </c>
      <c r="B1" s="90"/>
      <c r="C1" s="90"/>
      <c r="D1" s="90"/>
      <c r="E1" s="90"/>
      <c r="F1" s="90"/>
      <c r="G1" s="90"/>
      <c r="H1" s="90"/>
      <c r="I1" s="90"/>
    </row>
    <row r="2" spans="1:9" s="3" customFormat="1" ht="21" customHeight="1" x14ac:dyDescent="0.2">
      <c r="A2" s="90" t="s">
        <v>1</v>
      </c>
      <c r="B2" s="90"/>
      <c r="C2" s="90"/>
      <c r="D2" s="90"/>
      <c r="E2" s="90"/>
      <c r="F2" s="90"/>
      <c r="G2" s="90"/>
      <c r="H2" s="90"/>
      <c r="I2" s="90"/>
    </row>
    <row r="3" spans="1:9" s="3" customFormat="1" ht="21" customHeight="1" x14ac:dyDescent="0.2">
      <c r="A3" s="90" t="s">
        <v>2</v>
      </c>
      <c r="B3" s="90"/>
      <c r="C3" s="90"/>
      <c r="D3" s="90"/>
      <c r="E3" s="90"/>
      <c r="F3" s="90"/>
      <c r="G3" s="90"/>
      <c r="H3" s="90"/>
      <c r="I3" s="90"/>
    </row>
    <row r="4" spans="1:9" s="3" customFormat="1" ht="21" customHeight="1" x14ac:dyDescent="0.2">
      <c r="A4" s="90" t="s">
        <v>28</v>
      </c>
      <c r="B4" s="90"/>
      <c r="C4" s="90"/>
      <c r="D4" s="90"/>
      <c r="E4" s="90"/>
      <c r="F4" s="90"/>
      <c r="G4" s="90"/>
      <c r="H4" s="90"/>
      <c r="I4" s="90"/>
    </row>
    <row r="5" spans="1:9" s="3" customFormat="1" ht="21" customHeight="1" x14ac:dyDescent="0.2">
      <c r="A5" s="88" t="s">
        <v>534</v>
      </c>
      <c r="B5" s="88"/>
      <c r="C5" s="88"/>
      <c r="D5" s="88"/>
      <c r="E5" s="88"/>
      <c r="F5" s="88"/>
      <c r="G5" s="88"/>
      <c r="H5" s="88"/>
      <c r="I5" s="88"/>
    </row>
    <row r="6" spans="1:9" s="15" customFormat="1" ht="21" customHeight="1" x14ac:dyDescent="0.2">
      <c r="A6" s="17"/>
      <c r="B6" s="42"/>
      <c r="C6" s="24"/>
      <c r="D6" s="17"/>
      <c r="E6" s="17"/>
      <c r="F6" s="17"/>
      <c r="G6" s="17" t="s">
        <v>372</v>
      </c>
      <c r="H6" s="17" t="s">
        <v>531</v>
      </c>
      <c r="I6" s="17" t="s">
        <v>531</v>
      </c>
    </row>
    <row r="7" spans="1:9" s="15" customFormat="1" ht="37.5" customHeight="1" x14ac:dyDescent="0.2">
      <c r="A7" s="70" t="s">
        <v>50</v>
      </c>
      <c r="B7" s="71" t="s">
        <v>51</v>
      </c>
      <c r="C7" s="70" t="s">
        <v>53</v>
      </c>
      <c r="D7" s="69" t="s">
        <v>54</v>
      </c>
      <c r="E7" s="21" t="s">
        <v>529</v>
      </c>
      <c r="F7" s="63" t="s">
        <v>56</v>
      </c>
      <c r="G7" s="21" t="s">
        <v>530</v>
      </c>
      <c r="H7" s="21" t="s">
        <v>58</v>
      </c>
      <c r="I7" s="69" t="s">
        <v>42</v>
      </c>
    </row>
    <row r="8" spans="1:9" s="16" customFormat="1" ht="21" customHeight="1" x14ac:dyDescent="0.2">
      <c r="A8" s="27">
        <v>1</v>
      </c>
      <c r="B8" s="27">
        <v>2</v>
      </c>
      <c r="C8" s="27">
        <v>3</v>
      </c>
      <c r="D8" s="21">
        <v>4</v>
      </c>
      <c r="E8" s="27">
        <v>5</v>
      </c>
      <c r="F8" s="27">
        <v>6</v>
      </c>
      <c r="G8" s="21" t="s">
        <v>304</v>
      </c>
      <c r="H8" s="21" t="s">
        <v>305</v>
      </c>
      <c r="I8" s="69" t="s">
        <v>532</v>
      </c>
    </row>
    <row r="9" spans="1:9" ht="22.5" customHeight="1" x14ac:dyDescent="0.2">
      <c r="A9" s="28" t="s">
        <v>44</v>
      </c>
      <c r="B9" s="29" t="s">
        <v>123</v>
      </c>
      <c r="C9" s="11"/>
      <c r="D9" s="7"/>
      <c r="E9" s="12"/>
      <c r="F9" s="6"/>
      <c r="G9" s="6" t="str">
        <f>IF(D9="","",D9*E9)</f>
        <v/>
      </c>
      <c r="H9" s="6" t="str">
        <f>IF(D9="","",D9*F9)</f>
        <v/>
      </c>
      <c r="I9" s="6" t="str">
        <f>IF(E9="","",E9*G9)</f>
        <v/>
      </c>
    </row>
    <row r="10" spans="1:9" ht="33.75" customHeight="1" x14ac:dyDescent="0.2">
      <c r="A10" s="8" t="s">
        <v>124</v>
      </c>
      <c r="B10" s="29" t="s">
        <v>125</v>
      </c>
      <c r="C10" s="11"/>
      <c r="D10" s="7"/>
      <c r="E10" s="12"/>
      <c r="F10" s="6"/>
      <c r="G10" s="6" t="str">
        <f t="shared" ref="G10:G50" si="0">IF(D10="","",D10*E10)</f>
        <v/>
      </c>
      <c r="H10" s="6" t="str">
        <f t="shared" ref="H10:I50" si="1">IF(D10="","",D10*F10)</f>
        <v/>
      </c>
      <c r="I10" s="6" t="str">
        <f t="shared" si="1"/>
        <v/>
      </c>
    </row>
    <row r="11" spans="1:9" ht="33.75" customHeight="1" x14ac:dyDescent="0.2">
      <c r="A11" s="8">
        <v>1</v>
      </c>
      <c r="B11" s="44" t="s">
        <v>126</v>
      </c>
      <c r="C11" s="11" t="s">
        <v>65</v>
      </c>
      <c r="D11" s="7">
        <v>1</v>
      </c>
      <c r="E11" s="12"/>
      <c r="F11" s="6"/>
      <c r="G11" s="6">
        <f t="shared" si="0"/>
        <v>0</v>
      </c>
      <c r="H11" s="6">
        <f t="shared" si="1"/>
        <v>0</v>
      </c>
      <c r="I11" s="6" t="str">
        <f t="shared" si="1"/>
        <v/>
      </c>
    </row>
    <row r="12" spans="1:9" ht="33.75" customHeight="1" x14ac:dyDescent="0.2">
      <c r="A12" s="8">
        <v>2</v>
      </c>
      <c r="B12" s="29" t="s">
        <v>127</v>
      </c>
      <c r="C12" s="11" t="s">
        <v>65</v>
      </c>
      <c r="D12" s="7">
        <v>3</v>
      </c>
      <c r="E12" s="12"/>
      <c r="F12" s="6"/>
      <c r="G12" s="6">
        <f t="shared" si="0"/>
        <v>0</v>
      </c>
      <c r="H12" s="6">
        <f t="shared" si="1"/>
        <v>0</v>
      </c>
      <c r="I12" s="6" t="str">
        <f t="shared" si="1"/>
        <v/>
      </c>
    </row>
    <row r="13" spans="1:9" ht="22.5" customHeight="1" x14ac:dyDescent="0.2">
      <c r="A13" s="8">
        <v>3</v>
      </c>
      <c r="B13" s="29" t="s">
        <v>128</v>
      </c>
      <c r="C13" s="11" t="s">
        <v>65</v>
      </c>
      <c r="D13" s="7">
        <v>1</v>
      </c>
      <c r="E13" s="12"/>
      <c r="F13" s="6"/>
      <c r="G13" s="6">
        <f t="shared" si="0"/>
        <v>0</v>
      </c>
      <c r="H13" s="6">
        <f t="shared" si="1"/>
        <v>0</v>
      </c>
      <c r="I13" s="6" t="str">
        <f t="shared" si="1"/>
        <v/>
      </c>
    </row>
    <row r="14" spans="1:9" ht="31.5" customHeight="1" x14ac:dyDescent="0.2">
      <c r="A14" s="8" t="s">
        <v>129</v>
      </c>
      <c r="B14" s="29" t="s">
        <v>130</v>
      </c>
      <c r="C14" s="11"/>
      <c r="D14" s="7"/>
      <c r="E14" s="12"/>
      <c r="F14" s="6"/>
      <c r="G14" s="6" t="str">
        <f t="shared" si="0"/>
        <v/>
      </c>
      <c r="H14" s="6" t="str">
        <f t="shared" si="1"/>
        <v/>
      </c>
      <c r="I14" s="6" t="str">
        <f t="shared" si="1"/>
        <v/>
      </c>
    </row>
    <row r="15" spans="1:9" ht="31.5" customHeight="1" x14ac:dyDescent="0.2">
      <c r="A15" s="8">
        <v>1</v>
      </c>
      <c r="B15" s="9" t="s">
        <v>131</v>
      </c>
      <c r="C15" s="11" t="s">
        <v>98</v>
      </c>
      <c r="D15" s="7">
        <v>1</v>
      </c>
      <c r="E15" s="12"/>
      <c r="F15" s="6"/>
      <c r="G15" s="6">
        <f t="shared" si="0"/>
        <v>0</v>
      </c>
      <c r="H15" s="6">
        <f t="shared" si="1"/>
        <v>0</v>
      </c>
      <c r="I15" s="6" t="str">
        <f t="shared" si="1"/>
        <v/>
      </c>
    </row>
    <row r="16" spans="1:9" ht="45" customHeight="1" x14ac:dyDescent="0.2">
      <c r="A16" s="8">
        <v>2</v>
      </c>
      <c r="B16" s="9" t="s">
        <v>132</v>
      </c>
      <c r="C16" s="11" t="s">
        <v>98</v>
      </c>
      <c r="D16" s="7">
        <v>1</v>
      </c>
      <c r="E16" s="12"/>
      <c r="F16" s="6"/>
      <c r="G16" s="6">
        <f t="shared" si="0"/>
        <v>0</v>
      </c>
      <c r="H16" s="6">
        <f t="shared" si="1"/>
        <v>0</v>
      </c>
      <c r="I16" s="6" t="str">
        <f t="shared" si="1"/>
        <v/>
      </c>
    </row>
    <row r="17" spans="1:9" ht="60" customHeight="1" x14ac:dyDescent="0.2">
      <c r="A17" s="8">
        <v>3</v>
      </c>
      <c r="B17" s="9" t="s">
        <v>133</v>
      </c>
      <c r="C17" s="11" t="s">
        <v>98</v>
      </c>
      <c r="D17" s="7">
        <v>1</v>
      </c>
      <c r="E17" s="12"/>
      <c r="F17" s="6"/>
      <c r="G17" s="6">
        <f t="shared" si="0"/>
        <v>0</v>
      </c>
      <c r="H17" s="6">
        <f t="shared" si="1"/>
        <v>0</v>
      </c>
      <c r="I17" s="6" t="str">
        <f t="shared" si="1"/>
        <v/>
      </c>
    </row>
    <row r="18" spans="1:9" ht="30" customHeight="1" x14ac:dyDescent="0.2">
      <c r="A18" s="8" t="s">
        <v>134</v>
      </c>
      <c r="B18" s="29" t="s">
        <v>135</v>
      </c>
      <c r="C18" s="11"/>
      <c r="D18" s="7"/>
      <c r="E18" s="12"/>
      <c r="F18" s="6"/>
      <c r="G18" s="6" t="str">
        <f t="shared" si="0"/>
        <v/>
      </c>
      <c r="H18" s="6" t="str">
        <f t="shared" si="1"/>
        <v/>
      </c>
      <c r="I18" s="6" t="str">
        <f t="shared" si="1"/>
        <v/>
      </c>
    </row>
    <row r="19" spans="1:9" ht="30" customHeight="1" x14ac:dyDescent="0.2">
      <c r="A19" s="8">
        <v>1</v>
      </c>
      <c r="B19" s="29" t="s">
        <v>136</v>
      </c>
      <c r="C19" s="11"/>
      <c r="D19" s="7"/>
      <c r="E19" s="12"/>
      <c r="F19" s="6"/>
      <c r="G19" s="6" t="str">
        <f t="shared" si="0"/>
        <v/>
      </c>
      <c r="H19" s="6" t="str">
        <f t="shared" si="1"/>
        <v/>
      </c>
      <c r="I19" s="6" t="str">
        <f t="shared" si="1"/>
        <v/>
      </c>
    </row>
    <row r="20" spans="1:9" ht="71.25" customHeight="1" x14ac:dyDescent="0.2">
      <c r="A20" s="31">
        <v>1.1000000000000001</v>
      </c>
      <c r="B20" s="29" t="s">
        <v>137</v>
      </c>
      <c r="C20" s="11" t="s">
        <v>138</v>
      </c>
      <c r="D20" s="7">
        <v>2</v>
      </c>
      <c r="E20" s="12"/>
      <c r="F20" s="6"/>
      <c r="G20" s="6">
        <f t="shared" si="0"/>
        <v>0</v>
      </c>
      <c r="H20" s="6">
        <f t="shared" si="1"/>
        <v>0</v>
      </c>
      <c r="I20" s="6" t="str">
        <f t="shared" si="1"/>
        <v/>
      </c>
    </row>
    <row r="21" spans="1:9" ht="22.5" customHeight="1" x14ac:dyDescent="0.2">
      <c r="A21" s="31">
        <v>1.2</v>
      </c>
      <c r="B21" s="29" t="s">
        <v>139</v>
      </c>
      <c r="C21" s="11"/>
      <c r="D21" s="7"/>
      <c r="E21" s="12"/>
      <c r="F21" s="6"/>
      <c r="G21" s="6" t="str">
        <f t="shared" si="0"/>
        <v/>
      </c>
      <c r="H21" s="6" t="str">
        <f t="shared" si="1"/>
        <v/>
      </c>
      <c r="I21" s="6" t="str">
        <f t="shared" si="1"/>
        <v/>
      </c>
    </row>
    <row r="22" spans="1:9" ht="30" customHeight="1" x14ac:dyDescent="0.2">
      <c r="A22" s="31"/>
      <c r="B22" s="29" t="s">
        <v>140</v>
      </c>
      <c r="C22" s="11" t="s">
        <v>138</v>
      </c>
      <c r="D22" s="7">
        <v>6</v>
      </c>
      <c r="E22" s="12"/>
      <c r="F22" s="6"/>
      <c r="G22" s="6">
        <f t="shared" si="0"/>
        <v>0</v>
      </c>
      <c r="H22" s="6">
        <f t="shared" si="1"/>
        <v>0</v>
      </c>
      <c r="I22" s="6" t="str">
        <f t="shared" si="1"/>
        <v/>
      </c>
    </row>
    <row r="23" spans="1:9" ht="22.5" customHeight="1" x14ac:dyDescent="0.2">
      <c r="A23" s="31"/>
      <c r="B23" s="29" t="s">
        <v>141</v>
      </c>
      <c r="C23" s="11" t="s">
        <v>138</v>
      </c>
      <c r="D23" s="7">
        <v>2</v>
      </c>
      <c r="E23" s="12"/>
      <c r="F23" s="6"/>
      <c r="G23" s="6">
        <f t="shared" si="0"/>
        <v>0</v>
      </c>
      <c r="H23" s="6">
        <f t="shared" si="1"/>
        <v>0</v>
      </c>
      <c r="I23" s="6" t="str">
        <f t="shared" si="1"/>
        <v/>
      </c>
    </row>
    <row r="24" spans="1:9" ht="22.5" customHeight="1" x14ac:dyDescent="0.2">
      <c r="A24" s="31">
        <v>1.3</v>
      </c>
      <c r="B24" s="29" t="s">
        <v>142</v>
      </c>
      <c r="C24" s="11"/>
      <c r="D24" s="7"/>
      <c r="E24" s="12"/>
      <c r="F24" s="6"/>
      <c r="G24" s="6" t="str">
        <f t="shared" si="0"/>
        <v/>
      </c>
      <c r="H24" s="6" t="str">
        <f t="shared" si="1"/>
        <v/>
      </c>
      <c r="I24" s="6" t="str">
        <f t="shared" si="1"/>
        <v/>
      </c>
    </row>
    <row r="25" spans="1:9" ht="21.75" customHeight="1" x14ac:dyDescent="0.2">
      <c r="A25" s="31"/>
      <c r="B25" s="29" t="s">
        <v>143</v>
      </c>
      <c r="C25" s="11" t="s">
        <v>144</v>
      </c>
      <c r="D25" s="7">
        <v>4</v>
      </c>
      <c r="E25" s="12"/>
      <c r="F25" s="6"/>
      <c r="G25" s="6">
        <f t="shared" si="0"/>
        <v>0</v>
      </c>
      <c r="H25" s="6">
        <f t="shared" si="1"/>
        <v>0</v>
      </c>
      <c r="I25" s="6" t="str">
        <f t="shared" si="1"/>
        <v/>
      </c>
    </row>
    <row r="26" spans="1:9" ht="30" customHeight="1" x14ac:dyDescent="0.2">
      <c r="A26" s="31"/>
      <c r="B26" s="29" t="s">
        <v>145</v>
      </c>
      <c r="C26" s="11" t="s">
        <v>146</v>
      </c>
      <c r="D26" s="7">
        <v>4</v>
      </c>
      <c r="E26" s="12"/>
      <c r="F26" s="6"/>
      <c r="G26" s="6">
        <f t="shared" si="0"/>
        <v>0</v>
      </c>
      <c r="H26" s="6">
        <f t="shared" si="1"/>
        <v>0</v>
      </c>
      <c r="I26" s="6" t="str">
        <f t="shared" si="1"/>
        <v/>
      </c>
    </row>
    <row r="27" spans="1:9" ht="21" customHeight="1" x14ac:dyDescent="0.2">
      <c r="A27" s="8">
        <v>2</v>
      </c>
      <c r="B27" s="29" t="s">
        <v>147</v>
      </c>
      <c r="C27" s="11" t="s">
        <v>146</v>
      </c>
      <c r="D27" s="7">
        <v>2</v>
      </c>
      <c r="E27" s="12"/>
      <c r="F27" s="6"/>
      <c r="G27" s="6">
        <f t="shared" si="0"/>
        <v>0</v>
      </c>
      <c r="H27" s="6">
        <f t="shared" si="1"/>
        <v>0</v>
      </c>
      <c r="I27" s="6" t="str">
        <f t="shared" si="1"/>
        <v/>
      </c>
    </row>
    <row r="28" spans="1:9" ht="30" customHeight="1" x14ac:dyDescent="0.2">
      <c r="A28" s="8">
        <v>3</v>
      </c>
      <c r="B28" s="29" t="s">
        <v>148</v>
      </c>
      <c r="C28" s="11" t="s">
        <v>98</v>
      </c>
      <c r="D28" s="7">
        <v>1</v>
      </c>
      <c r="E28" s="12"/>
      <c r="F28" s="6"/>
      <c r="G28" s="6">
        <f t="shared" si="0"/>
        <v>0</v>
      </c>
      <c r="H28" s="6">
        <f t="shared" si="1"/>
        <v>0</v>
      </c>
      <c r="I28" s="6" t="str">
        <f t="shared" si="1"/>
        <v/>
      </c>
    </row>
    <row r="29" spans="1:9" ht="30" customHeight="1" x14ac:dyDescent="0.2">
      <c r="A29" s="8">
        <v>4</v>
      </c>
      <c r="B29" s="29" t="s">
        <v>149</v>
      </c>
      <c r="C29" s="11" t="s">
        <v>150</v>
      </c>
      <c r="D29" s="7">
        <v>4</v>
      </c>
      <c r="E29" s="12"/>
      <c r="F29" s="6"/>
      <c r="G29" s="6">
        <f t="shared" si="0"/>
        <v>0</v>
      </c>
      <c r="H29" s="6">
        <f t="shared" si="1"/>
        <v>0</v>
      </c>
      <c r="I29" s="6" t="str">
        <f t="shared" si="1"/>
        <v/>
      </c>
    </row>
    <row r="30" spans="1:9" ht="21" customHeight="1" x14ac:dyDescent="0.2">
      <c r="A30" s="8">
        <v>5</v>
      </c>
      <c r="B30" s="29" t="s">
        <v>151</v>
      </c>
      <c r="C30" s="11" t="s">
        <v>138</v>
      </c>
      <c r="D30" s="7">
        <v>2</v>
      </c>
      <c r="E30" s="12"/>
      <c r="F30" s="6"/>
      <c r="G30" s="6">
        <f t="shared" si="0"/>
        <v>0</v>
      </c>
      <c r="H30" s="6">
        <f t="shared" si="1"/>
        <v>0</v>
      </c>
      <c r="I30" s="6" t="str">
        <f t="shared" si="1"/>
        <v/>
      </c>
    </row>
    <row r="31" spans="1:9" ht="30" customHeight="1" x14ac:dyDescent="0.2">
      <c r="A31" s="8" t="s">
        <v>152</v>
      </c>
      <c r="B31" s="29" t="s">
        <v>153</v>
      </c>
      <c r="C31" s="11"/>
      <c r="D31" s="7"/>
      <c r="E31" s="12"/>
      <c r="F31" s="6"/>
      <c r="G31" s="6" t="str">
        <f t="shared" si="0"/>
        <v/>
      </c>
      <c r="H31" s="6" t="str">
        <f t="shared" si="1"/>
        <v/>
      </c>
      <c r="I31" s="6" t="str">
        <f t="shared" si="1"/>
        <v/>
      </c>
    </row>
    <row r="32" spans="1:9" ht="41.25" customHeight="1" x14ac:dyDescent="0.2">
      <c r="A32" s="8">
        <v>1</v>
      </c>
      <c r="B32" s="29" t="s">
        <v>154</v>
      </c>
      <c r="C32" s="11" t="s">
        <v>69</v>
      </c>
      <c r="D32" s="7">
        <v>1</v>
      </c>
      <c r="E32" s="12"/>
      <c r="F32" s="6"/>
      <c r="G32" s="6">
        <f t="shared" si="0"/>
        <v>0</v>
      </c>
      <c r="H32" s="6">
        <f t="shared" si="1"/>
        <v>0</v>
      </c>
      <c r="I32" s="6" t="str">
        <f t="shared" si="1"/>
        <v/>
      </c>
    </row>
    <row r="33" spans="1:9" ht="30" customHeight="1" x14ac:dyDescent="0.2">
      <c r="A33" s="31">
        <v>2</v>
      </c>
      <c r="B33" s="29" t="s">
        <v>155</v>
      </c>
      <c r="C33" s="11" t="s">
        <v>69</v>
      </c>
      <c r="D33" s="7">
        <v>1</v>
      </c>
      <c r="E33" s="12"/>
      <c r="F33" s="6"/>
      <c r="G33" s="6">
        <f t="shared" si="0"/>
        <v>0</v>
      </c>
      <c r="H33" s="6">
        <f t="shared" si="1"/>
        <v>0</v>
      </c>
      <c r="I33" s="6" t="str">
        <f t="shared" si="1"/>
        <v/>
      </c>
    </row>
    <row r="34" spans="1:9" ht="23.25" customHeight="1" x14ac:dyDescent="0.2">
      <c r="A34" s="8">
        <v>3</v>
      </c>
      <c r="B34" s="29" t="s">
        <v>156</v>
      </c>
      <c r="C34" s="11" t="s">
        <v>69</v>
      </c>
      <c r="D34" s="7">
        <v>1</v>
      </c>
      <c r="E34" s="12"/>
      <c r="F34" s="6"/>
      <c r="G34" s="6">
        <f t="shared" si="0"/>
        <v>0</v>
      </c>
      <c r="H34" s="6">
        <f t="shared" si="1"/>
        <v>0</v>
      </c>
      <c r="I34" s="6" t="str">
        <f t="shared" si="1"/>
        <v/>
      </c>
    </row>
    <row r="35" spans="1:9" ht="30" customHeight="1" x14ac:dyDescent="0.2">
      <c r="A35" s="8" t="s">
        <v>157</v>
      </c>
      <c r="B35" s="29" t="s">
        <v>158</v>
      </c>
      <c r="C35" s="11"/>
      <c r="D35" s="7"/>
      <c r="E35" s="12"/>
      <c r="F35" s="6"/>
      <c r="G35" s="6" t="str">
        <f t="shared" si="0"/>
        <v/>
      </c>
      <c r="H35" s="6" t="str">
        <f t="shared" si="1"/>
        <v/>
      </c>
      <c r="I35" s="6" t="str">
        <f t="shared" si="1"/>
        <v/>
      </c>
    </row>
    <row r="36" spans="1:9" ht="23.25" customHeight="1" x14ac:dyDescent="0.2">
      <c r="A36" s="8">
        <v>1</v>
      </c>
      <c r="B36" s="29" t="s">
        <v>159</v>
      </c>
      <c r="C36" s="11" t="s">
        <v>69</v>
      </c>
      <c r="D36" s="7">
        <v>1</v>
      </c>
      <c r="E36" s="12"/>
      <c r="F36" s="6"/>
      <c r="G36" s="6">
        <f t="shared" si="0"/>
        <v>0</v>
      </c>
      <c r="H36" s="6">
        <f t="shared" si="1"/>
        <v>0</v>
      </c>
      <c r="I36" s="6" t="str">
        <f t="shared" si="1"/>
        <v/>
      </c>
    </row>
    <row r="37" spans="1:9" ht="30" customHeight="1" x14ac:dyDescent="0.2">
      <c r="A37" s="8">
        <v>2</v>
      </c>
      <c r="B37" s="29" t="s">
        <v>160</v>
      </c>
      <c r="C37" s="11" t="s">
        <v>69</v>
      </c>
      <c r="D37" s="7">
        <v>1</v>
      </c>
      <c r="E37" s="12"/>
      <c r="F37" s="6"/>
      <c r="G37" s="6">
        <f t="shared" si="0"/>
        <v>0</v>
      </c>
      <c r="H37" s="6">
        <f t="shared" si="1"/>
        <v>0</v>
      </c>
      <c r="I37" s="6" t="str">
        <f t="shared" si="1"/>
        <v/>
      </c>
    </row>
    <row r="38" spans="1:9" ht="22.5" customHeight="1" x14ac:dyDescent="0.2">
      <c r="A38" s="8">
        <v>3</v>
      </c>
      <c r="B38" s="29" t="s">
        <v>161</v>
      </c>
      <c r="C38" s="11" t="s">
        <v>69</v>
      </c>
      <c r="D38" s="7">
        <v>1</v>
      </c>
      <c r="E38" s="12"/>
      <c r="F38" s="6"/>
      <c r="G38" s="6">
        <f t="shared" si="0"/>
        <v>0</v>
      </c>
      <c r="H38" s="6">
        <f t="shared" si="1"/>
        <v>0</v>
      </c>
      <c r="I38" s="6" t="str">
        <f t="shared" si="1"/>
        <v/>
      </c>
    </row>
    <row r="39" spans="1:9" ht="30" customHeight="1" x14ac:dyDescent="0.2">
      <c r="A39" s="8">
        <v>4</v>
      </c>
      <c r="B39" s="29" t="s">
        <v>162</v>
      </c>
      <c r="C39" s="11" t="s">
        <v>69</v>
      </c>
      <c r="D39" s="7">
        <v>1</v>
      </c>
      <c r="E39" s="12"/>
      <c r="F39" s="6"/>
      <c r="G39" s="6">
        <f t="shared" si="0"/>
        <v>0</v>
      </c>
      <c r="H39" s="6">
        <f t="shared" si="1"/>
        <v>0</v>
      </c>
      <c r="I39" s="6" t="str">
        <f t="shared" si="1"/>
        <v/>
      </c>
    </row>
    <row r="40" spans="1:9" ht="22.5" customHeight="1" x14ac:dyDescent="0.2">
      <c r="A40" s="8">
        <v>5</v>
      </c>
      <c r="B40" s="29" t="s">
        <v>163</v>
      </c>
      <c r="C40" s="11" t="s">
        <v>164</v>
      </c>
      <c r="D40" s="7">
        <v>1</v>
      </c>
      <c r="E40" s="66"/>
      <c r="F40" s="6"/>
      <c r="G40" s="6">
        <f t="shared" si="0"/>
        <v>0</v>
      </c>
      <c r="H40" s="6">
        <f t="shared" si="1"/>
        <v>0</v>
      </c>
      <c r="I40" s="6" t="str">
        <f t="shared" si="1"/>
        <v/>
      </c>
    </row>
    <row r="41" spans="1:9" ht="22.5" customHeight="1" x14ac:dyDescent="0.2">
      <c r="A41" s="8" t="s">
        <v>165</v>
      </c>
      <c r="B41" s="29" t="s">
        <v>166</v>
      </c>
      <c r="C41" s="11" t="s">
        <v>81</v>
      </c>
      <c r="D41" s="7"/>
      <c r="E41" s="12"/>
      <c r="F41" s="6"/>
      <c r="G41" s="6" t="str">
        <f t="shared" si="0"/>
        <v/>
      </c>
      <c r="H41" s="6" t="str">
        <f t="shared" si="1"/>
        <v/>
      </c>
      <c r="I41" s="6" t="str">
        <f t="shared" si="1"/>
        <v/>
      </c>
    </row>
    <row r="42" spans="1:9" ht="27.75" customHeight="1" x14ac:dyDescent="0.2">
      <c r="A42" s="8">
        <v>1</v>
      </c>
      <c r="B42" s="29" t="s">
        <v>167</v>
      </c>
      <c r="C42" s="11" t="s">
        <v>98</v>
      </c>
      <c r="D42" s="7">
        <v>1</v>
      </c>
      <c r="E42" s="12"/>
      <c r="F42" s="6"/>
      <c r="G42" s="6">
        <f t="shared" si="0"/>
        <v>0</v>
      </c>
      <c r="H42" s="6">
        <f t="shared" si="1"/>
        <v>0</v>
      </c>
      <c r="I42" s="6" t="str">
        <f t="shared" si="1"/>
        <v/>
      </c>
    </row>
    <row r="43" spans="1:9" ht="22.5" customHeight="1" x14ac:dyDescent="0.2">
      <c r="A43" s="8" t="s">
        <v>168</v>
      </c>
      <c r="B43" s="29" t="s">
        <v>169</v>
      </c>
      <c r="C43" s="11"/>
      <c r="D43" s="7"/>
      <c r="E43" s="12"/>
      <c r="F43" s="6"/>
      <c r="G43" s="6" t="str">
        <f t="shared" si="0"/>
        <v/>
      </c>
      <c r="H43" s="6" t="str">
        <f t="shared" si="1"/>
        <v/>
      </c>
      <c r="I43" s="6" t="str">
        <f t="shared" si="1"/>
        <v/>
      </c>
    </row>
    <row r="44" spans="1:9" ht="22.5" customHeight="1" x14ac:dyDescent="0.2">
      <c r="A44" s="8">
        <v>1</v>
      </c>
      <c r="B44" s="29" t="s">
        <v>170</v>
      </c>
      <c r="C44" s="11" t="s">
        <v>69</v>
      </c>
      <c r="D44" s="7">
        <v>1</v>
      </c>
      <c r="E44" s="12"/>
      <c r="F44" s="6"/>
      <c r="G44" s="6">
        <f t="shared" si="0"/>
        <v>0</v>
      </c>
      <c r="H44" s="6">
        <f t="shared" si="1"/>
        <v>0</v>
      </c>
      <c r="I44" s="6" t="str">
        <f t="shared" si="1"/>
        <v/>
      </c>
    </row>
    <row r="45" spans="1:9" ht="30" customHeight="1" x14ac:dyDescent="0.2">
      <c r="A45" s="8">
        <v>2</v>
      </c>
      <c r="B45" s="29" t="s">
        <v>171</v>
      </c>
      <c r="C45" s="11" t="s">
        <v>69</v>
      </c>
      <c r="D45" s="7">
        <v>3</v>
      </c>
      <c r="E45" s="12"/>
      <c r="F45" s="6"/>
      <c r="G45" s="6">
        <f t="shared" si="0"/>
        <v>0</v>
      </c>
      <c r="H45" s="6">
        <f t="shared" si="1"/>
        <v>0</v>
      </c>
      <c r="I45" s="6" t="str">
        <f t="shared" si="1"/>
        <v/>
      </c>
    </row>
    <row r="46" spans="1:9" ht="22.5" customHeight="1" x14ac:dyDescent="0.2">
      <c r="A46" s="8" t="s">
        <v>172</v>
      </c>
      <c r="B46" s="29" t="s">
        <v>173</v>
      </c>
      <c r="C46" s="11"/>
      <c r="D46" s="7"/>
      <c r="E46" s="12"/>
      <c r="F46" s="6"/>
      <c r="G46" s="6" t="str">
        <f t="shared" si="0"/>
        <v/>
      </c>
      <c r="H46" s="6" t="str">
        <f t="shared" si="1"/>
        <v/>
      </c>
      <c r="I46" s="6" t="str">
        <f t="shared" si="1"/>
        <v/>
      </c>
    </row>
    <row r="47" spans="1:9" ht="22.5" customHeight="1" x14ac:dyDescent="0.2">
      <c r="A47" s="8">
        <v>1</v>
      </c>
      <c r="B47" s="29" t="s">
        <v>174</v>
      </c>
      <c r="C47" s="11" t="s">
        <v>138</v>
      </c>
      <c r="D47" s="7">
        <v>1</v>
      </c>
      <c r="E47" s="12"/>
      <c r="F47" s="6"/>
      <c r="G47" s="6">
        <f t="shared" si="0"/>
        <v>0</v>
      </c>
      <c r="H47" s="6">
        <f t="shared" si="1"/>
        <v>0</v>
      </c>
      <c r="I47" s="6" t="str">
        <f t="shared" si="1"/>
        <v/>
      </c>
    </row>
    <row r="48" spans="1:9" ht="22.5" customHeight="1" x14ac:dyDescent="0.2">
      <c r="A48" s="8">
        <v>2</v>
      </c>
      <c r="B48" s="29" t="s">
        <v>510</v>
      </c>
      <c r="C48" s="11" t="s">
        <v>138</v>
      </c>
      <c r="D48" s="7">
        <v>8</v>
      </c>
      <c r="E48" s="12"/>
      <c r="F48" s="6"/>
      <c r="G48" s="6">
        <f t="shared" si="0"/>
        <v>0</v>
      </c>
      <c r="H48" s="6">
        <f t="shared" si="1"/>
        <v>0</v>
      </c>
      <c r="I48" s="6" t="str">
        <f t="shared" si="1"/>
        <v/>
      </c>
    </row>
    <row r="49" spans="1:9" ht="22.5" customHeight="1" x14ac:dyDescent="0.2">
      <c r="A49" s="8">
        <v>3</v>
      </c>
      <c r="B49" s="29" t="s">
        <v>175</v>
      </c>
      <c r="C49" s="11" t="s">
        <v>138</v>
      </c>
      <c r="D49" s="7">
        <v>2</v>
      </c>
      <c r="E49" s="12"/>
      <c r="F49" s="6"/>
      <c r="G49" s="6">
        <f t="shared" si="0"/>
        <v>0</v>
      </c>
      <c r="H49" s="6">
        <f t="shared" si="1"/>
        <v>0</v>
      </c>
      <c r="I49" s="6" t="str">
        <f t="shared" si="1"/>
        <v/>
      </c>
    </row>
    <row r="50" spans="1:9" ht="22.5" customHeight="1" x14ac:dyDescent="0.2">
      <c r="A50" s="8">
        <v>4</v>
      </c>
      <c r="B50" s="29" t="s">
        <v>176</v>
      </c>
      <c r="C50" s="11" t="s">
        <v>69</v>
      </c>
      <c r="D50" s="7">
        <v>1</v>
      </c>
      <c r="E50" s="12"/>
      <c r="F50" s="6"/>
      <c r="G50" s="6">
        <f t="shared" si="0"/>
        <v>0</v>
      </c>
      <c r="H50" s="6">
        <f t="shared" si="1"/>
        <v>0</v>
      </c>
      <c r="I50" s="6" t="str">
        <f t="shared" si="1"/>
        <v/>
      </c>
    </row>
  </sheetData>
  <mergeCells count="5">
    <mergeCell ref="A1:I1"/>
    <mergeCell ref="A2:I2"/>
    <mergeCell ref="A3:I3"/>
    <mergeCell ref="A4:I4"/>
    <mergeCell ref="A5:I5"/>
  </mergeCells>
  <conditionalFormatting sqref="A36:B37 E36:E37 C44:D45 A46:E50 A9:H32 A41:E41 A43:E43 A34:E35 F34:H50">
    <cfRule type="expression" dxfId="681" priority="72">
      <formula>AND(MOD(RIGHT($A9,1),1)=0, OR(LEFT($A9,1)="A",LEFT($A9,1)="B",LEFT($A9,1)="C",LEFT($A9,1)="D",LEFT($A9,1)="E"))</formula>
    </cfRule>
    <cfRule type="expression" dxfId="680" priority="73">
      <formula>OR(LEFT($A9,1)="A",LEFT($A9,1)="B",LEFT($A9,1)="C",LEFT($A9,1)="D",LEFT($A9,1)="E")</formula>
    </cfRule>
    <cfRule type="expression" dxfId="679" priority="74">
      <formula>1</formula>
    </cfRule>
  </conditionalFormatting>
  <conditionalFormatting sqref="D19:E30 D17:E17 D9:H9 D10:E15 F10:H32 F34:H50">
    <cfRule type="expression" dxfId="678" priority="71">
      <formula>1</formula>
    </cfRule>
  </conditionalFormatting>
  <conditionalFormatting sqref="D18:E18">
    <cfRule type="expression" dxfId="677" priority="67">
      <formula>1</formula>
    </cfRule>
  </conditionalFormatting>
  <conditionalFormatting sqref="D31:E31">
    <cfRule type="expression" dxfId="676" priority="62">
      <formula>1</formula>
    </cfRule>
  </conditionalFormatting>
  <conditionalFormatting sqref="D32:E32 D34:E34">
    <cfRule type="expression" dxfId="675" priority="66">
      <formula>1</formula>
    </cfRule>
  </conditionalFormatting>
  <conditionalFormatting sqref="D35:E35">
    <cfRule type="expression" dxfId="674" priority="57">
      <formula>1</formula>
    </cfRule>
  </conditionalFormatting>
  <conditionalFormatting sqref="E36:E37">
    <cfRule type="expression" dxfId="673" priority="61">
      <formula>1</formula>
    </cfRule>
  </conditionalFormatting>
  <conditionalFormatting sqref="A38:B40 E38:E40">
    <cfRule type="expression" dxfId="672" priority="54">
      <formula>AND(MOD(RIGHT($A38,1),1)=0, OR(LEFT($A38,1)="A",LEFT($A38,1)="B",LEFT($A38,1)="C",LEFT($A38,1)="D",LEFT($A38,1)="E"))</formula>
    </cfRule>
    <cfRule type="expression" dxfId="671" priority="55">
      <formula>OR(LEFT($A38,1)="A",LEFT($A38,1)="B",LEFT($A38,1)="C",LEFT($A38,1)="D",LEFT($A38,1)="E")</formula>
    </cfRule>
    <cfRule type="expression" dxfId="670" priority="56">
      <formula>1</formula>
    </cfRule>
  </conditionalFormatting>
  <conditionalFormatting sqref="E38:E40">
    <cfRule type="expression" dxfId="669" priority="53">
      <formula>1</formula>
    </cfRule>
  </conditionalFormatting>
  <conditionalFormatting sqref="A42:B42 E42">
    <cfRule type="expression" dxfId="668" priority="50">
      <formula>AND(MOD(RIGHT($A42,1),1)=0, OR(LEFT($A42,1)="A",LEFT($A42,1)="B",LEFT($A42,1)="C",LEFT($A42,1)="D",LEFT($A42,1)="E"))</formula>
    </cfRule>
    <cfRule type="expression" dxfId="667" priority="51">
      <formula>OR(LEFT($A42,1)="A",LEFT($A42,1)="B",LEFT($A42,1)="C",LEFT($A42,1)="D",LEFT($A42,1)="E")</formula>
    </cfRule>
    <cfRule type="expression" dxfId="666" priority="52">
      <formula>1</formula>
    </cfRule>
  </conditionalFormatting>
  <conditionalFormatting sqref="D41:E41">
    <cfRule type="expression" dxfId="665" priority="45">
      <formula>1</formula>
    </cfRule>
  </conditionalFormatting>
  <conditionalFormatting sqref="E42">
    <cfRule type="expression" dxfId="664" priority="49">
      <formula>1</formula>
    </cfRule>
  </conditionalFormatting>
  <conditionalFormatting sqref="D32 D34">
    <cfRule type="expression" dxfId="663" priority="44">
      <formula>1</formula>
    </cfRule>
  </conditionalFormatting>
  <conditionalFormatting sqref="C36:D40">
    <cfRule type="expression" dxfId="662" priority="41">
      <formula>AND(MOD(RIGHT($A36,1),1)=0, OR(LEFT($A36,1)="A",LEFT($A36,1)="B",LEFT($A36,1)="C",LEFT($A36,1)="D",LEFT($A36,1)="E"))</formula>
    </cfRule>
    <cfRule type="expression" dxfId="661" priority="42">
      <formula>OR(LEFT($A36,1)="A",LEFT($A36,1)="B",LEFT($A36,1)="C",LEFT($A36,1)="D",LEFT($A36,1)="E")</formula>
    </cfRule>
    <cfRule type="expression" dxfId="660" priority="43">
      <formula>1</formula>
    </cfRule>
  </conditionalFormatting>
  <conditionalFormatting sqref="D36:D40">
    <cfRule type="expression" dxfId="659" priority="40">
      <formula>1</formula>
    </cfRule>
  </conditionalFormatting>
  <conditionalFormatting sqref="D36:D40">
    <cfRule type="expression" dxfId="658" priority="39">
      <formula>1</formula>
    </cfRule>
  </conditionalFormatting>
  <conditionalFormatting sqref="C42:D42">
    <cfRule type="expression" dxfId="657" priority="36">
      <formula>AND(MOD(RIGHT($A42,1),1)=0, OR(LEFT($A42,1)="A",LEFT($A42,1)="B",LEFT($A42,1)="C",LEFT($A42,1)="D",LEFT($A42,1)="E"))</formula>
    </cfRule>
    <cfRule type="expression" dxfId="656" priority="37">
      <formula>OR(LEFT($A42,1)="A",LEFT($A42,1)="B",LEFT($A42,1)="C",LEFT($A42,1)="D",LEFT($A42,1)="E")</formula>
    </cfRule>
    <cfRule type="expression" dxfId="655" priority="38">
      <formula>1</formula>
    </cfRule>
  </conditionalFormatting>
  <conditionalFormatting sqref="D42">
    <cfRule type="expression" dxfId="654" priority="35">
      <formula>1</formula>
    </cfRule>
  </conditionalFormatting>
  <conditionalFormatting sqref="D42">
    <cfRule type="expression" dxfId="653" priority="34">
      <formula>1</formula>
    </cfRule>
  </conditionalFormatting>
  <conditionalFormatting sqref="A44:B45 E44:E45">
    <cfRule type="expression" dxfId="652" priority="31">
      <formula>AND(MOD(RIGHT($A44,1),1)=0, OR(LEFT($A44,1)="A",LEFT($A44,1)="B",LEFT($A44,1)="C",LEFT($A44,1)="D",LEFT($A44,1)="E"))</formula>
    </cfRule>
    <cfRule type="expression" dxfId="651" priority="32">
      <formula>OR(LEFT($A44,1)="A",LEFT($A44,1)="B",LEFT($A44,1)="C",LEFT($A44,1)="D",LEFT($A44,1)="E")</formula>
    </cfRule>
    <cfRule type="expression" dxfId="650" priority="33">
      <formula>1</formula>
    </cfRule>
  </conditionalFormatting>
  <conditionalFormatting sqref="D43:E43">
    <cfRule type="expression" dxfId="649" priority="26">
      <formula>1</formula>
    </cfRule>
  </conditionalFormatting>
  <conditionalFormatting sqref="E44:E45">
    <cfRule type="expression" dxfId="648" priority="30">
      <formula>1</formula>
    </cfRule>
  </conditionalFormatting>
  <conditionalFormatting sqref="D44:D45">
    <cfRule type="expression" dxfId="647" priority="25">
      <formula>1</formula>
    </cfRule>
  </conditionalFormatting>
  <conditionalFormatting sqref="D44:D45">
    <cfRule type="expression" dxfId="646" priority="24">
      <formula>1</formula>
    </cfRule>
  </conditionalFormatting>
  <conditionalFormatting sqref="D46:E46">
    <cfRule type="expression" dxfId="645" priority="19">
      <formula>1</formula>
    </cfRule>
  </conditionalFormatting>
  <conditionalFormatting sqref="E47:E50">
    <cfRule type="expression" dxfId="644" priority="23">
      <formula>1</formula>
    </cfRule>
  </conditionalFormatting>
  <conditionalFormatting sqref="D47:D50">
    <cfRule type="expression" dxfId="643" priority="18">
      <formula>1</formula>
    </cfRule>
  </conditionalFormatting>
  <conditionalFormatting sqref="D47:D50">
    <cfRule type="expression" dxfId="642" priority="17">
      <formula>1</formula>
    </cfRule>
  </conditionalFormatting>
  <conditionalFormatting sqref="D16:E16">
    <cfRule type="expression" dxfId="641" priority="13">
      <formula>1</formula>
    </cfRule>
  </conditionalFormatting>
  <conditionalFormatting sqref="I9:I32 I34:I50">
    <cfRule type="expression" dxfId="640" priority="10">
      <formula>AND(MOD(RIGHT($A9,1),1)=0, OR(LEFT($A9,1)="A",LEFT($A9,1)="B",LEFT($A9,1)="C",LEFT($A9,1)="D",LEFT($A9,1)="E"))</formula>
    </cfRule>
    <cfRule type="expression" dxfId="639" priority="11">
      <formula>OR(LEFT($A9,1)="A",LEFT($A9,1)="B",LEFT($A9,1)="C",LEFT($A9,1)="D",LEFT($A9,1)="E")</formula>
    </cfRule>
    <cfRule type="expression" dxfId="638" priority="12">
      <formula>1</formula>
    </cfRule>
  </conditionalFormatting>
  <conditionalFormatting sqref="I9:I32 I34:I50">
    <cfRule type="expression" dxfId="637" priority="9">
      <formula>1</formula>
    </cfRule>
  </conditionalFormatting>
  <conditionalFormatting sqref="A33:H33">
    <cfRule type="expression" dxfId="636" priority="6">
      <formula>AND(MOD(RIGHT($A33,1),1)=0, OR(LEFT($A33,1)="A",LEFT($A33,1)="B",LEFT($A33,1)="C",LEFT($A33,1)="D",LEFT($A33,1)="E"))</formula>
    </cfRule>
    <cfRule type="expression" dxfId="635" priority="7">
      <formula>OR(LEFT($A33,1)="A",LEFT($A33,1)="B",LEFT($A33,1)="C",LEFT($A33,1)="D",LEFT($A33,1)="E")</formula>
    </cfRule>
    <cfRule type="expression" dxfId="634" priority="8">
      <formula>1</formula>
    </cfRule>
  </conditionalFormatting>
  <conditionalFormatting sqref="D33:H33">
    <cfRule type="expression" dxfId="633" priority="5">
      <formula>1</formula>
    </cfRule>
  </conditionalFormatting>
  <conditionalFormatting sqref="I33">
    <cfRule type="expression" dxfId="632" priority="2">
      <formula>AND(MOD(RIGHT($A33,1),1)=0, OR(LEFT($A33,1)="A",LEFT($A33,1)="B",LEFT($A33,1)="C",LEFT($A33,1)="D",LEFT($A33,1)="E"))</formula>
    </cfRule>
    <cfRule type="expression" dxfId="631" priority="3">
      <formula>OR(LEFT($A33,1)="A",LEFT($A33,1)="B",LEFT($A33,1)="C",LEFT($A33,1)="D",LEFT($A33,1)="E")</formula>
    </cfRule>
    <cfRule type="expression" dxfId="630" priority="4">
      <formula>1</formula>
    </cfRule>
  </conditionalFormatting>
  <conditionalFormatting sqref="I33">
    <cfRule type="expression" dxfId="629" priority="1">
      <formula>1</formula>
    </cfRule>
  </conditionalFormatting>
  <printOptions horizontalCentered="1"/>
  <pageMargins left="0.5" right="0.5" top="0.8" bottom="1" header="0.5" footer="0.3"/>
  <pageSetup paperSize="9" scale="58" fitToHeight="0" orientation="portrait" r:id="rId1"/>
  <headerFooter>
    <oddHeader>&amp;L&amp;8Section 4: Tender Forms&amp;R&amp;8 4-&amp;P</oddHeader>
    <oddFooter>&amp;L&amp;8ICB-DCSD-2080/81-DSUEP-EIB-W6
The Accuracy of calculation shall be Tenderers' responsibility.&amp;R&amp;8Name of Tenderer ____________________
Signature of Tenderer________________</oddFooter>
    <evenFooter>&amp;R&amp;8Name of Tenderer _______________
Signature of Tenderer___________
Tender No.:ICB-DCSD-2078/79-DSUEP-AIIB-W3</evenFooter>
  </headerFooter>
  <rowBreaks count="2" manualBreakCount="2">
    <brk id="17" max="8" man="1"/>
    <brk id="40"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
  <sheetViews>
    <sheetView view="pageBreakPreview" zoomScaleNormal="55" zoomScaleSheetLayoutView="100" workbookViewId="0">
      <selection activeCell="C13" sqref="C13"/>
    </sheetView>
  </sheetViews>
  <sheetFormatPr defaultColWidth="8.75" defaultRowHeight="12.75" x14ac:dyDescent="0.2"/>
  <cols>
    <col min="1" max="1" width="6.25" style="1" customWidth="1"/>
    <col min="2" max="2" width="57.5" style="2" customWidth="1"/>
    <col min="3" max="3" width="6.25" style="4" customWidth="1"/>
    <col min="4" max="4" width="7.5" style="1" customWidth="1"/>
    <col min="5" max="5" width="13.125" style="1" customWidth="1"/>
    <col min="6" max="6" width="15.625" style="1" customWidth="1"/>
    <col min="7" max="7" width="12.5" style="1" customWidth="1"/>
    <col min="8" max="9" width="13.75" style="1" customWidth="1"/>
    <col min="10" max="16384" width="8.75" style="1"/>
  </cols>
  <sheetData>
    <row r="1" spans="1:9" s="3" customFormat="1" ht="21" customHeight="1" x14ac:dyDescent="0.2">
      <c r="A1" s="90" t="s">
        <v>0</v>
      </c>
      <c r="B1" s="90"/>
      <c r="C1" s="90"/>
      <c r="D1" s="90"/>
      <c r="E1" s="90"/>
      <c r="F1" s="90"/>
      <c r="G1" s="90"/>
      <c r="H1" s="90"/>
      <c r="I1" s="90"/>
    </row>
    <row r="2" spans="1:9" s="3" customFormat="1" ht="21" customHeight="1" x14ac:dyDescent="0.2">
      <c r="A2" s="90" t="s">
        <v>1</v>
      </c>
      <c r="B2" s="90"/>
      <c r="C2" s="90"/>
      <c r="D2" s="90"/>
      <c r="E2" s="90"/>
      <c r="F2" s="90"/>
      <c r="G2" s="90"/>
      <c r="H2" s="90"/>
      <c r="I2" s="90"/>
    </row>
    <row r="3" spans="1:9" s="3" customFormat="1" ht="21" customHeight="1" x14ac:dyDescent="0.2">
      <c r="A3" s="90" t="s">
        <v>2</v>
      </c>
      <c r="B3" s="90"/>
      <c r="C3" s="90"/>
      <c r="D3" s="90"/>
      <c r="E3" s="90"/>
      <c r="F3" s="90"/>
      <c r="G3" s="90"/>
      <c r="H3" s="90"/>
      <c r="I3" s="90"/>
    </row>
    <row r="4" spans="1:9" s="3" customFormat="1" ht="21" customHeight="1" x14ac:dyDescent="0.2">
      <c r="A4" s="90" t="s">
        <v>28</v>
      </c>
      <c r="B4" s="90"/>
      <c r="C4" s="90"/>
      <c r="D4" s="90"/>
      <c r="E4" s="90"/>
      <c r="F4" s="90"/>
      <c r="G4" s="90"/>
      <c r="H4" s="90"/>
      <c r="I4" s="90"/>
    </row>
    <row r="5" spans="1:9" s="3" customFormat="1" ht="21" customHeight="1" x14ac:dyDescent="0.2">
      <c r="A5" s="88" t="s">
        <v>534</v>
      </c>
      <c r="B5" s="88"/>
      <c r="C5" s="88"/>
      <c r="D5" s="88"/>
      <c r="E5" s="88"/>
      <c r="F5" s="88"/>
      <c r="G5" s="88"/>
      <c r="H5" s="88"/>
      <c r="I5" s="88"/>
    </row>
    <row r="6" spans="1:9" s="15" customFormat="1" ht="21" customHeight="1" x14ac:dyDescent="0.2">
      <c r="A6" s="17"/>
      <c r="B6" s="42"/>
      <c r="C6" s="24"/>
      <c r="D6" s="17"/>
      <c r="E6" s="17"/>
      <c r="F6" s="17"/>
      <c r="G6" s="17" t="s">
        <v>372</v>
      </c>
      <c r="H6" s="17" t="s">
        <v>531</v>
      </c>
      <c r="I6" s="17" t="s">
        <v>531</v>
      </c>
    </row>
    <row r="7" spans="1:9" s="16" customFormat="1" ht="37.5" customHeight="1" x14ac:dyDescent="0.2">
      <c r="A7" s="70" t="s">
        <v>50</v>
      </c>
      <c r="B7" s="70" t="s">
        <v>51</v>
      </c>
      <c r="C7" s="70" t="s">
        <v>53</v>
      </c>
      <c r="D7" s="69" t="s">
        <v>54</v>
      </c>
      <c r="E7" s="21" t="s">
        <v>529</v>
      </c>
      <c r="F7" s="63" t="s">
        <v>56</v>
      </c>
      <c r="G7" s="21" t="s">
        <v>530</v>
      </c>
      <c r="H7" s="21" t="s">
        <v>58</v>
      </c>
      <c r="I7" s="69" t="s">
        <v>42</v>
      </c>
    </row>
    <row r="8" spans="1:9" s="16" customFormat="1" ht="21" customHeight="1" x14ac:dyDescent="0.2">
      <c r="A8" s="27">
        <v>1</v>
      </c>
      <c r="B8" s="27">
        <v>2</v>
      </c>
      <c r="C8" s="27">
        <v>3</v>
      </c>
      <c r="D8" s="21">
        <v>4</v>
      </c>
      <c r="E8" s="27">
        <v>5</v>
      </c>
      <c r="F8" s="27">
        <v>6</v>
      </c>
      <c r="G8" s="21" t="s">
        <v>304</v>
      </c>
      <c r="H8" s="21" t="s">
        <v>305</v>
      </c>
      <c r="I8" s="69" t="s">
        <v>532</v>
      </c>
    </row>
    <row r="9" spans="1:9" ht="22.5" customHeight="1" x14ac:dyDescent="0.2">
      <c r="A9" s="28" t="s">
        <v>45</v>
      </c>
      <c r="B9" s="29" t="s">
        <v>177</v>
      </c>
      <c r="C9" s="11"/>
      <c r="D9" s="7">
        <v>0</v>
      </c>
      <c r="E9" s="12"/>
      <c r="F9" s="6"/>
      <c r="G9" s="6">
        <f t="shared" ref="G9:G13" si="0">IF(D9="","",D9*E9)</f>
        <v>0</v>
      </c>
      <c r="H9" s="6">
        <f t="shared" ref="H9:I13" si="1">IF(D9="","",D9*F9)</f>
        <v>0</v>
      </c>
      <c r="I9" s="6" t="str">
        <f t="shared" si="1"/>
        <v/>
      </c>
    </row>
    <row r="10" spans="1:9" ht="22.5" customHeight="1" x14ac:dyDescent="0.2">
      <c r="A10" s="8" t="s">
        <v>178</v>
      </c>
      <c r="B10" s="29" t="s">
        <v>179</v>
      </c>
      <c r="C10" s="11"/>
      <c r="D10" s="7">
        <v>0</v>
      </c>
      <c r="E10" s="12"/>
      <c r="F10" s="6"/>
      <c r="G10" s="6">
        <f t="shared" si="0"/>
        <v>0</v>
      </c>
      <c r="H10" s="6">
        <f t="shared" si="1"/>
        <v>0</v>
      </c>
      <c r="I10" s="6" t="str">
        <f t="shared" si="1"/>
        <v/>
      </c>
    </row>
    <row r="11" spans="1:9" ht="45" customHeight="1" x14ac:dyDescent="0.2">
      <c r="A11" s="8">
        <v>1</v>
      </c>
      <c r="B11" s="44" t="s">
        <v>180</v>
      </c>
      <c r="C11" s="11" t="s">
        <v>69</v>
      </c>
      <c r="D11" s="7">
        <v>2</v>
      </c>
      <c r="E11" s="12"/>
      <c r="F11" s="6"/>
      <c r="G11" s="6">
        <f t="shared" si="0"/>
        <v>0</v>
      </c>
      <c r="H11" s="6">
        <f t="shared" si="1"/>
        <v>0</v>
      </c>
      <c r="I11" s="6" t="str">
        <f t="shared" si="1"/>
        <v/>
      </c>
    </row>
    <row r="12" spans="1:9" ht="23.25" customHeight="1" x14ac:dyDescent="0.2">
      <c r="A12" s="72" t="s">
        <v>181</v>
      </c>
      <c r="B12" s="6" t="s">
        <v>182</v>
      </c>
      <c r="C12" s="6"/>
      <c r="D12" s="6"/>
      <c r="E12" s="6"/>
      <c r="F12" s="6"/>
      <c r="G12" s="6" t="str">
        <f t="shared" si="0"/>
        <v/>
      </c>
      <c r="H12" s="6" t="str">
        <f t="shared" si="1"/>
        <v/>
      </c>
      <c r="I12" s="6" t="str">
        <f t="shared" si="1"/>
        <v/>
      </c>
    </row>
    <row r="13" spans="1:9" ht="45" customHeight="1" x14ac:dyDescent="0.2">
      <c r="A13" s="8">
        <v>1</v>
      </c>
      <c r="B13" s="29" t="s">
        <v>183</v>
      </c>
      <c r="C13" s="11" t="s">
        <v>69</v>
      </c>
      <c r="D13" s="7">
        <v>1</v>
      </c>
      <c r="E13" s="12"/>
      <c r="F13" s="6"/>
      <c r="G13" s="6">
        <f t="shared" si="0"/>
        <v>0</v>
      </c>
      <c r="H13" s="6">
        <f t="shared" si="1"/>
        <v>0</v>
      </c>
      <c r="I13" s="6" t="str">
        <f t="shared" si="1"/>
        <v/>
      </c>
    </row>
  </sheetData>
  <mergeCells count="5">
    <mergeCell ref="A1:I1"/>
    <mergeCell ref="A2:I2"/>
    <mergeCell ref="A3:I3"/>
    <mergeCell ref="A4:I4"/>
    <mergeCell ref="A5:I5"/>
  </mergeCells>
  <conditionalFormatting sqref="F9:H13 A9:E9 C12:E12">
    <cfRule type="expression" dxfId="628" priority="21">
      <formula>AND(MOD(RIGHT($A9,1),1)=0, OR(LEFT($A9,1)="A",LEFT($A9,1)="B",LEFT($A9,1)="C",LEFT($A9,1)="D",LEFT($A9,1)="E"))</formula>
    </cfRule>
    <cfRule type="expression" dxfId="627" priority="22">
      <formula>OR(LEFT($A9,1)="A",LEFT($A9,1)="B",LEFT($A9,1)="C",LEFT($A9,1)="D",LEFT($A9,1)="E")</formula>
    </cfRule>
    <cfRule type="expression" dxfId="626" priority="23">
      <formula>1</formula>
    </cfRule>
  </conditionalFormatting>
  <conditionalFormatting sqref="D9:H11 D13:H13 C12:H12">
    <cfRule type="expression" dxfId="625" priority="20">
      <formula>1</formula>
    </cfRule>
  </conditionalFormatting>
  <conditionalFormatting sqref="A10:E11 A13:E13">
    <cfRule type="expression" dxfId="624" priority="26">
      <formula>1</formula>
    </cfRule>
  </conditionalFormatting>
  <conditionalFormatting sqref="B13">
    <cfRule type="expression" dxfId="623" priority="29">
      <formula>1</formula>
    </cfRule>
  </conditionalFormatting>
  <conditionalFormatting sqref="B12">
    <cfRule type="expression" dxfId="622" priority="10">
      <formula>AND(MOD(RIGHT($A12,1),1)=0, OR(LEFT($A12,1)="A",LEFT($A12,1)="B",LEFT($A12,1)="C",LEFT($A12,1)="D",LEFT($A12,1)="E"))</formula>
    </cfRule>
    <cfRule type="expression" dxfId="621" priority="11">
      <formula>OR(LEFT($A12,1)="A",LEFT($A12,1)="B",LEFT($A12,1)="C",LEFT($A12,1)="D",LEFT($A12,1)="E")</formula>
    </cfRule>
    <cfRule type="expression" dxfId="620" priority="12">
      <formula>1</formula>
    </cfRule>
  </conditionalFormatting>
  <conditionalFormatting sqref="B12">
    <cfRule type="expression" dxfId="619" priority="9">
      <formula>1</formula>
    </cfRule>
  </conditionalFormatting>
  <conditionalFormatting sqref="A12">
    <cfRule type="expression" dxfId="618" priority="6">
      <formula>AND(MOD(RIGHT($A12,1),1)=0, OR(LEFT($A12,1)="A",LEFT($A12,1)="B",LEFT($A12,1)="C",LEFT($A12,1)="D",LEFT($A12,1)="E"))</formula>
    </cfRule>
    <cfRule type="expression" dxfId="617" priority="7">
      <formula>OR(LEFT($A12,1)="A",LEFT($A12,1)="B",LEFT($A12,1)="C",LEFT($A12,1)="D",LEFT($A12,1)="E")</formula>
    </cfRule>
    <cfRule type="expression" dxfId="616" priority="8">
      <formula>1</formula>
    </cfRule>
  </conditionalFormatting>
  <conditionalFormatting sqref="A12">
    <cfRule type="expression" dxfId="615" priority="5">
      <formula>1</formula>
    </cfRule>
  </conditionalFormatting>
  <conditionalFormatting sqref="I9:I13">
    <cfRule type="expression" dxfId="614" priority="2">
      <formula>AND(MOD(RIGHT($A9,1),1)=0, OR(LEFT($A9,1)="A",LEFT($A9,1)="B",LEFT($A9,1)="C",LEFT($A9,1)="D",LEFT($A9,1)="E"))</formula>
    </cfRule>
    <cfRule type="expression" dxfId="613" priority="3">
      <formula>OR(LEFT($A9,1)="A",LEFT($A9,1)="B",LEFT($A9,1)="C",LEFT($A9,1)="D",LEFT($A9,1)="E")</formula>
    </cfRule>
    <cfRule type="expression" dxfId="612" priority="4">
      <formula>1</formula>
    </cfRule>
  </conditionalFormatting>
  <conditionalFormatting sqref="I9:I13">
    <cfRule type="expression" dxfId="611" priority="1">
      <formula>1</formula>
    </cfRule>
  </conditionalFormatting>
  <printOptions horizontalCentered="1"/>
  <pageMargins left="0.5" right="0.5" top="0.8" bottom="1" header="0.5" footer="0.3"/>
  <pageSetup paperSize="9" scale="58" fitToHeight="0" orientation="portrait" r:id="rId1"/>
  <headerFooter>
    <oddHeader>&amp;L&amp;8Section 4: Tender Forms&amp;R&amp;8 4-&amp;P</oddHeader>
    <oddFooter>&amp;L&amp;8ICB-DCSD-2080/81-DSUEP-EIB-W6
The Accuracy of calculation shall be Tenderers' responsibility.&amp;R&amp;8Name of Tenderer ____________________
Signature of Tenderer________________</oddFooter>
    <evenFooter>&amp;R&amp;8Name of Tenderer _______________
Signature of Tenderer___________
Tender No.:ICB-DCSD-2078/79-DSUEP-AIIB-W3</evenFooter>
  </headerFooter>
  <extLst>
    <ext xmlns:x14="http://schemas.microsoft.com/office/spreadsheetml/2009/9/main" uri="{78C0D931-6437-407d-A8EE-F0AAD7539E65}">
      <x14:conditionalFormattings>
        <x14:conditionalFormatting xmlns:xm="http://schemas.microsoft.com/office/excel/2006/main">
          <x14:cfRule type="expression" priority="24" id="{B9A8D5E2-41A8-40B9-8E83-55A72F25888E}">
            <xm:f>AND(MOD(RIGHT('S-2-A'!$A10,1),1)=0, OR(LEFT('S-2-A'!$A10,1)="A",LEFT('S-2-A'!$A10,1)="B",LEFT('S-2-A'!$A10,1)="C",LEFT('S-2-A'!$A10,1)="D",LEFT('S-2-A'!$A10,1)="E"))</xm:f>
            <x14:dxf>
              <font>
                <b/>
                <i val="0"/>
              </font>
              <fill>
                <patternFill>
                  <bgColor theme="7" tint="0.79998168889431442"/>
                </patternFill>
              </fill>
            </x14:dxf>
          </x14:cfRule>
          <x14:cfRule type="expression" priority="25" id="{D08D8E71-0538-4799-8485-B4A10326B59F}">
            <xm:f>OR(LEFT('S-2-A'!$A10,1)="A",LEFT('S-2-A'!$A10,1)="B",LEFT('S-2-A'!$A10,1)="C",LEFT('S-2-A'!$A10,1)="D",LEFT('S-2-A'!$A10,1)="E")</xm:f>
            <x14:dxf>
              <font>
                <b/>
                <i val="0"/>
              </font>
              <fill>
                <patternFill>
                  <bgColor theme="0" tint="-0.14996795556505021"/>
                </patternFill>
              </fill>
            </x14:dxf>
          </x14:cfRule>
          <xm:sqref>A10:E11</xm:sqref>
        </x14:conditionalFormatting>
        <x14:conditionalFormatting xmlns:xm="http://schemas.microsoft.com/office/excel/2006/main">
          <x14:cfRule type="expression" priority="17" id="{CE30931E-2C37-4EA4-BAA4-3133BE380BEF}">
            <xm:f>AND(MOD(RIGHT('S-2-A'!$A6,1),1)=0, OR(LEFT('S-2-A'!$A6,1)="A",LEFT('S-2-A'!$A6,1)="B",LEFT('S-2-A'!$A6,1)="C",LEFT('S-2-A'!$A6,1)="D",LEFT('S-2-A'!$A6,1)="E"))</xm:f>
            <x14:dxf>
              <font>
                <b/>
                <i val="0"/>
              </font>
              <fill>
                <patternFill>
                  <bgColor theme="7" tint="0.79998168889431442"/>
                </patternFill>
              </fill>
            </x14:dxf>
          </x14:cfRule>
          <x14:cfRule type="expression" priority="18" id="{7336466B-8085-46FF-A067-56D94406F67C}">
            <xm:f>OR(LEFT('S-2-A'!$A6,1)="A",LEFT('S-2-A'!$A6,1)="B",LEFT('S-2-A'!$A6,1)="C",LEFT('S-2-A'!$A6,1)="D",LEFT('S-2-A'!$A6,1)="E")</xm:f>
            <x14:dxf>
              <font>
                <b/>
                <i val="0"/>
              </font>
              <fill>
                <patternFill>
                  <bgColor theme="0" tint="-0.14996795556505021"/>
                </patternFill>
              </fill>
            </x14:dxf>
          </x14:cfRule>
          <xm:sqref>A13:E13</xm:sqref>
        </x14:conditionalFormatting>
        <x14:conditionalFormatting xmlns:xm="http://schemas.microsoft.com/office/excel/2006/main">
          <x14:cfRule type="expression" priority="27" id="{D1DD71C9-8600-42BB-8347-19443670F90C}">
            <xm:f>AND(MOD(RIGHT('S-2-A'!$A5,1),1)=0, OR(LEFT('S-2-A'!$A5,1)="A",LEFT('S-2-A'!$A5,1)="B",LEFT('S-2-A'!$A5,1)="C",LEFT('S-2-A'!$A5,1)="D",LEFT('S-2-A'!$A5,1)="E"))</xm:f>
            <x14:dxf>
              <font>
                <b/>
                <i val="0"/>
              </font>
              <fill>
                <patternFill>
                  <bgColor theme="7" tint="0.79998168889431442"/>
                </patternFill>
              </fill>
            </x14:dxf>
          </x14:cfRule>
          <x14:cfRule type="expression" priority="28" id="{781657DB-0D91-4AC6-9682-DDF7BFB60C7E}">
            <xm:f>OR(LEFT('S-2-A'!$A5,1)="A",LEFT('S-2-A'!$A5,1)="B",LEFT('S-2-A'!$A5,1)="C",LEFT('S-2-A'!$A5,1)="D",LEFT('S-2-A'!$A5,1)="E")</xm:f>
            <x14:dxf>
              <font>
                <b/>
                <i val="0"/>
              </font>
              <fill>
                <patternFill>
                  <bgColor theme="0" tint="-0.14996795556505021"/>
                </patternFill>
              </fill>
            </x14:dxf>
          </x14:cfRule>
          <xm:sqref>B13</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0"/>
  <sheetViews>
    <sheetView view="pageBreakPreview" topLeftCell="A121" zoomScaleNormal="55" zoomScaleSheetLayoutView="100" workbookViewId="0">
      <selection activeCell="C13" sqref="C13"/>
    </sheetView>
  </sheetViews>
  <sheetFormatPr defaultColWidth="8.75" defaultRowHeight="12.75" x14ac:dyDescent="0.2"/>
  <cols>
    <col min="1" max="1" width="6.25" style="1" customWidth="1"/>
    <col min="2" max="2" width="57.5" style="2" customWidth="1"/>
    <col min="3" max="3" width="6.25" style="4" customWidth="1"/>
    <col min="4" max="4" width="7.5" style="1" customWidth="1"/>
    <col min="5" max="5" width="13.125" style="1" customWidth="1"/>
    <col min="6" max="6" width="15.625" style="1" customWidth="1"/>
    <col min="7" max="7" width="12.5" style="1" customWidth="1"/>
    <col min="8" max="9" width="13.75" style="1" customWidth="1"/>
    <col min="10" max="16384" width="8.75" style="1"/>
  </cols>
  <sheetData>
    <row r="1" spans="1:9" s="3" customFormat="1" ht="21" customHeight="1" x14ac:dyDescent="0.2">
      <c r="A1" s="90" t="s">
        <v>0</v>
      </c>
      <c r="B1" s="90"/>
      <c r="C1" s="90"/>
      <c r="D1" s="90"/>
      <c r="E1" s="90"/>
      <c r="F1" s="90"/>
      <c r="G1" s="90"/>
      <c r="H1" s="90"/>
      <c r="I1" s="90"/>
    </row>
    <row r="2" spans="1:9" s="3" customFormat="1" ht="21" customHeight="1" x14ac:dyDescent="0.2">
      <c r="A2" s="90" t="s">
        <v>1</v>
      </c>
      <c r="B2" s="90"/>
      <c r="C2" s="90"/>
      <c r="D2" s="90"/>
      <c r="E2" s="90"/>
      <c r="F2" s="90"/>
      <c r="G2" s="90"/>
      <c r="H2" s="90"/>
      <c r="I2" s="90"/>
    </row>
    <row r="3" spans="1:9" s="3" customFormat="1" ht="21" customHeight="1" x14ac:dyDescent="0.2">
      <c r="A3" s="90" t="s">
        <v>2</v>
      </c>
      <c r="B3" s="90"/>
      <c r="C3" s="90"/>
      <c r="D3" s="90"/>
      <c r="E3" s="90"/>
      <c r="F3" s="90"/>
      <c r="G3" s="90"/>
      <c r="H3" s="90"/>
      <c r="I3" s="90"/>
    </row>
    <row r="4" spans="1:9" s="3" customFormat="1" ht="21" customHeight="1" x14ac:dyDescent="0.2">
      <c r="A4" s="90" t="s">
        <v>28</v>
      </c>
      <c r="B4" s="90"/>
      <c r="C4" s="90"/>
      <c r="D4" s="90"/>
      <c r="E4" s="90"/>
      <c r="F4" s="90"/>
      <c r="G4" s="90"/>
      <c r="H4" s="90"/>
      <c r="I4" s="90"/>
    </row>
    <row r="5" spans="1:9" s="3" customFormat="1" ht="21" customHeight="1" x14ac:dyDescent="0.2">
      <c r="A5" s="88" t="s">
        <v>534</v>
      </c>
      <c r="B5" s="88"/>
      <c r="C5" s="88"/>
      <c r="D5" s="88"/>
      <c r="E5" s="88"/>
      <c r="F5" s="88"/>
      <c r="G5" s="88"/>
      <c r="H5" s="88"/>
      <c r="I5" s="88"/>
    </row>
    <row r="6" spans="1:9" s="15" customFormat="1" ht="21" customHeight="1" x14ac:dyDescent="0.2">
      <c r="A6" s="17"/>
      <c r="B6" s="42"/>
      <c r="C6" s="24"/>
      <c r="D6" s="17"/>
      <c r="E6" s="17"/>
      <c r="F6" s="17"/>
      <c r="G6" s="17" t="s">
        <v>372</v>
      </c>
      <c r="H6" s="17" t="s">
        <v>531</v>
      </c>
      <c r="I6" s="17" t="s">
        <v>531</v>
      </c>
    </row>
    <row r="7" spans="1:9" s="16" customFormat="1" ht="37.5" customHeight="1" x14ac:dyDescent="0.2">
      <c r="A7" s="70" t="s">
        <v>50</v>
      </c>
      <c r="B7" s="70" t="s">
        <v>51</v>
      </c>
      <c r="C7" s="70" t="s">
        <v>53</v>
      </c>
      <c r="D7" s="69" t="s">
        <v>54</v>
      </c>
      <c r="E7" s="21" t="s">
        <v>529</v>
      </c>
      <c r="F7" s="63" t="s">
        <v>56</v>
      </c>
      <c r="G7" s="21" t="s">
        <v>530</v>
      </c>
      <c r="H7" s="21" t="s">
        <v>58</v>
      </c>
      <c r="I7" s="69" t="s">
        <v>42</v>
      </c>
    </row>
    <row r="8" spans="1:9" s="16" customFormat="1" ht="21" customHeight="1" x14ac:dyDescent="0.2">
      <c r="A8" s="27">
        <v>1</v>
      </c>
      <c r="B8" s="27">
        <v>2</v>
      </c>
      <c r="C8" s="27">
        <v>3</v>
      </c>
      <c r="D8" s="21">
        <v>4</v>
      </c>
      <c r="E8" s="27">
        <v>5</v>
      </c>
      <c r="F8" s="27">
        <v>6</v>
      </c>
      <c r="G8" s="21" t="s">
        <v>304</v>
      </c>
      <c r="H8" s="21" t="s">
        <v>305</v>
      </c>
      <c r="I8" s="69" t="s">
        <v>532</v>
      </c>
    </row>
    <row r="9" spans="1:9" ht="21" customHeight="1" x14ac:dyDescent="0.2">
      <c r="A9" s="41" t="s">
        <v>46</v>
      </c>
      <c r="B9" s="29" t="s">
        <v>184</v>
      </c>
      <c r="C9" s="11"/>
      <c r="D9" s="7">
        <v>0</v>
      </c>
      <c r="E9" s="12"/>
      <c r="F9" s="6"/>
      <c r="G9" s="6">
        <f>IF(D9="","",D9*E9)</f>
        <v>0</v>
      </c>
      <c r="H9" s="6">
        <f t="shared" ref="H9:I72" si="0">IF(D9="","",D9*F9)</f>
        <v>0</v>
      </c>
      <c r="I9" s="6" t="str">
        <f t="shared" si="0"/>
        <v/>
      </c>
    </row>
    <row r="10" spans="1:9" ht="21" customHeight="1" x14ac:dyDescent="0.2">
      <c r="A10" s="8" t="s">
        <v>185</v>
      </c>
      <c r="B10" s="29" t="s">
        <v>186</v>
      </c>
      <c r="C10" s="11"/>
      <c r="D10" s="7">
        <v>0</v>
      </c>
      <c r="E10" s="12"/>
      <c r="F10" s="6"/>
      <c r="G10" s="6">
        <f t="shared" ref="G10:G73" si="1">IF(D10="","",D10*E10)</f>
        <v>0</v>
      </c>
      <c r="H10" s="6">
        <f t="shared" si="0"/>
        <v>0</v>
      </c>
      <c r="I10" s="6" t="str">
        <f t="shared" si="0"/>
        <v/>
      </c>
    </row>
    <row r="11" spans="1:9" ht="30" customHeight="1" x14ac:dyDescent="0.2">
      <c r="A11" s="8">
        <v>1</v>
      </c>
      <c r="B11" s="43" t="s">
        <v>187</v>
      </c>
      <c r="C11" s="11" t="s">
        <v>69</v>
      </c>
      <c r="D11" s="7">
        <v>1</v>
      </c>
      <c r="E11" s="12"/>
      <c r="F11" s="6"/>
      <c r="G11" s="6">
        <f t="shared" si="1"/>
        <v>0</v>
      </c>
      <c r="H11" s="6">
        <f t="shared" si="0"/>
        <v>0</v>
      </c>
      <c r="I11" s="6" t="str">
        <f t="shared" si="0"/>
        <v/>
      </c>
    </row>
    <row r="12" spans="1:9" ht="21" customHeight="1" x14ac:dyDescent="0.2">
      <c r="A12" s="8">
        <v>2</v>
      </c>
      <c r="B12" s="29" t="s">
        <v>188</v>
      </c>
      <c r="C12" s="11" t="s">
        <v>69</v>
      </c>
      <c r="D12" s="7">
        <v>1</v>
      </c>
      <c r="E12" s="12"/>
      <c r="F12" s="6"/>
      <c r="G12" s="6">
        <f t="shared" si="1"/>
        <v>0</v>
      </c>
      <c r="H12" s="6">
        <f t="shared" si="0"/>
        <v>0</v>
      </c>
      <c r="I12" s="6" t="str">
        <f t="shared" si="0"/>
        <v/>
      </c>
    </row>
    <row r="13" spans="1:9" ht="21" customHeight="1" x14ac:dyDescent="0.2">
      <c r="A13" s="8">
        <v>3</v>
      </c>
      <c r="B13" s="29" t="s">
        <v>189</v>
      </c>
      <c r="C13" s="11" t="s">
        <v>69</v>
      </c>
      <c r="D13" s="7">
        <v>1</v>
      </c>
      <c r="E13" s="12"/>
      <c r="F13" s="6"/>
      <c r="G13" s="6">
        <f t="shared" si="1"/>
        <v>0</v>
      </c>
      <c r="H13" s="6">
        <f t="shared" si="0"/>
        <v>0</v>
      </c>
      <c r="I13" s="6" t="str">
        <f t="shared" si="0"/>
        <v/>
      </c>
    </row>
    <row r="14" spans="1:9" ht="21" customHeight="1" x14ac:dyDescent="0.2">
      <c r="A14" s="8">
        <v>4</v>
      </c>
      <c r="B14" s="29" t="s">
        <v>190</v>
      </c>
      <c r="C14" s="11" t="s">
        <v>98</v>
      </c>
      <c r="D14" s="7">
        <v>1</v>
      </c>
      <c r="E14" s="12"/>
      <c r="F14" s="6"/>
      <c r="G14" s="6">
        <f t="shared" si="1"/>
        <v>0</v>
      </c>
      <c r="H14" s="6">
        <f t="shared" si="0"/>
        <v>0</v>
      </c>
      <c r="I14" s="6" t="str">
        <f t="shared" si="0"/>
        <v/>
      </c>
    </row>
    <row r="15" spans="1:9" ht="21" customHeight="1" x14ac:dyDescent="0.2">
      <c r="A15" s="8">
        <v>5</v>
      </c>
      <c r="B15" s="29" t="s">
        <v>191</v>
      </c>
      <c r="C15" s="11" t="s">
        <v>98</v>
      </c>
      <c r="D15" s="7">
        <v>1</v>
      </c>
      <c r="E15" s="12"/>
      <c r="F15" s="6"/>
      <c r="G15" s="6">
        <f t="shared" si="1"/>
        <v>0</v>
      </c>
      <c r="H15" s="6">
        <f t="shared" si="0"/>
        <v>0</v>
      </c>
      <c r="I15" s="6" t="str">
        <f t="shared" si="0"/>
        <v/>
      </c>
    </row>
    <row r="16" spans="1:9" ht="21" customHeight="1" x14ac:dyDescent="0.2">
      <c r="A16" s="8">
        <v>6</v>
      </c>
      <c r="B16" s="29" t="s">
        <v>192</v>
      </c>
      <c r="C16" s="11" t="s">
        <v>98</v>
      </c>
      <c r="D16" s="7">
        <v>1</v>
      </c>
      <c r="E16" s="12"/>
      <c r="F16" s="6"/>
      <c r="G16" s="6">
        <f t="shared" si="1"/>
        <v>0</v>
      </c>
      <c r="H16" s="6">
        <f t="shared" si="0"/>
        <v>0</v>
      </c>
      <c r="I16" s="6" t="str">
        <f t="shared" si="0"/>
        <v/>
      </c>
    </row>
    <row r="17" spans="1:9" ht="21" customHeight="1" x14ac:dyDescent="0.2">
      <c r="A17" s="8">
        <v>7</v>
      </c>
      <c r="B17" s="29" t="s">
        <v>193</v>
      </c>
      <c r="C17" s="11" t="s">
        <v>69</v>
      </c>
      <c r="D17" s="7">
        <v>1</v>
      </c>
      <c r="E17" s="12"/>
      <c r="F17" s="6"/>
      <c r="G17" s="6">
        <f t="shared" si="1"/>
        <v>0</v>
      </c>
      <c r="H17" s="6">
        <f t="shared" si="0"/>
        <v>0</v>
      </c>
      <c r="I17" s="6" t="str">
        <f t="shared" si="0"/>
        <v/>
      </c>
    </row>
    <row r="18" spans="1:9" ht="21" customHeight="1" x14ac:dyDescent="0.2">
      <c r="A18" s="8">
        <v>8</v>
      </c>
      <c r="B18" s="29" t="s">
        <v>194</v>
      </c>
      <c r="C18" s="11" t="s">
        <v>69</v>
      </c>
      <c r="D18" s="7">
        <v>1</v>
      </c>
      <c r="E18" s="12"/>
      <c r="F18" s="6"/>
      <c r="G18" s="6">
        <f t="shared" si="1"/>
        <v>0</v>
      </c>
      <c r="H18" s="6">
        <f t="shared" si="0"/>
        <v>0</v>
      </c>
      <c r="I18" s="6" t="str">
        <f t="shared" si="0"/>
        <v/>
      </c>
    </row>
    <row r="19" spans="1:9" ht="30" customHeight="1" x14ac:dyDescent="0.2">
      <c r="A19" s="8">
        <v>9</v>
      </c>
      <c r="B19" s="29" t="s">
        <v>195</v>
      </c>
      <c r="C19" s="11" t="s">
        <v>98</v>
      </c>
      <c r="D19" s="7">
        <v>1</v>
      </c>
      <c r="E19" s="12"/>
      <c r="F19" s="6"/>
      <c r="G19" s="6">
        <f t="shared" si="1"/>
        <v>0</v>
      </c>
      <c r="H19" s="6">
        <f t="shared" si="0"/>
        <v>0</v>
      </c>
      <c r="I19" s="6" t="str">
        <f t="shared" si="0"/>
        <v/>
      </c>
    </row>
    <row r="20" spans="1:9" ht="21" customHeight="1" x14ac:dyDescent="0.2">
      <c r="A20" s="8">
        <v>10</v>
      </c>
      <c r="B20" s="29" t="s">
        <v>196</v>
      </c>
      <c r="C20" s="11" t="s">
        <v>69</v>
      </c>
      <c r="D20" s="7">
        <v>1</v>
      </c>
      <c r="E20" s="12"/>
      <c r="F20" s="6"/>
      <c r="G20" s="6">
        <f t="shared" si="1"/>
        <v>0</v>
      </c>
      <c r="H20" s="6">
        <f t="shared" si="0"/>
        <v>0</v>
      </c>
      <c r="I20" s="6" t="str">
        <f t="shared" si="0"/>
        <v/>
      </c>
    </row>
    <row r="21" spans="1:9" ht="21" customHeight="1" x14ac:dyDescent="0.2">
      <c r="A21" s="8">
        <v>11</v>
      </c>
      <c r="B21" s="29" t="s">
        <v>197</v>
      </c>
      <c r="C21" s="11" t="s">
        <v>69</v>
      </c>
      <c r="D21" s="7">
        <v>1</v>
      </c>
      <c r="E21" s="12"/>
      <c r="F21" s="6"/>
      <c r="G21" s="6">
        <f t="shared" si="1"/>
        <v>0</v>
      </c>
      <c r="H21" s="6">
        <f t="shared" si="0"/>
        <v>0</v>
      </c>
      <c r="I21" s="6" t="str">
        <f t="shared" si="0"/>
        <v/>
      </c>
    </row>
    <row r="22" spans="1:9" ht="21" customHeight="1" x14ac:dyDescent="0.2">
      <c r="A22" s="8">
        <v>12</v>
      </c>
      <c r="B22" s="29" t="s">
        <v>198</v>
      </c>
      <c r="C22" s="11" t="s">
        <v>146</v>
      </c>
      <c r="D22" s="7">
        <v>1</v>
      </c>
      <c r="E22" s="12"/>
      <c r="F22" s="6"/>
      <c r="G22" s="6">
        <f t="shared" si="1"/>
        <v>0</v>
      </c>
      <c r="H22" s="6">
        <f t="shared" si="0"/>
        <v>0</v>
      </c>
      <c r="I22" s="6" t="str">
        <f t="shared" si="0"/>
        <v/>
      </c>
    </row>
    <row r="23" spans="1:9" ht="21" customHeight="1" x14ac:dyDescent="0.2">
      <c r="A23" s="8">
        <v>13</v>
      </c>
      <c r="B23" s="29" t="s">
        <v>199</v>
      </c>
      <c r="C23" s="11" t="s">
        <v>146</v>
      </c>
      <c r="D23" s="7">
        <v>1</v>
      </c>
      <c r="E23" s="12"/>
      <c r="F23" s="6"/>
      <c r="G23" s="6">
        <f t="shared" si="1"/>
        <v>0</v>
      </c>
      <c r="H23" s="6">
        <f t="shared" si="0"/>
        <v>0</v>
      </c>
      <c r="I23" s="6" t="str">
        <f t="shared" si="0"/>
        <v/>
      </c>
    </row>
    <row r="24" spans="1:9" ht="21" customHeight="1" x14ac:dyDescent="0.2">
      <c r="A24" s="8" t="s">
        <v>200</v>
      </c>
      <c r="B24" s="29" t="s">
        <v>201</v>
      </c>
      <c r="C24" s="11"/>
      <c r="D24" s="7"/>
      <c r="E24" s="12"/>
      <c r="F24" s="6"/>
      <c r="G24" s="6" t="str">
        <f t="shared" si="1"/>
        <v/>
      </c>
      <c r="H24" s="6" t="str">
        <f t="shared" si="0"/>
        <v/>
      </c>
      <c r="I24" s="6" t="str">
        <f t="shared" si="0"/>
        <v/>
      </c>
    </row>
    <row r="25" spans="1:9" ht="21" customHeight="1" x14ac:dyDescent="0.2">
      <c r="A25" s="8">
        <v>1</v>
      </c>
      <c r="B25" s="29" t="s">
        <v>202</v>
      </c>
      <c r="C25" s="11" t="s">
        <v>69</v>
      </c>
      <c r="D25" s="7">
        <v>1</v>
      </c>
      <c r="E25" s="12"/>
      <c r="F25" s="6"/>
      <c r="G25" s="6">
        <f t="shared" si="1"/>
        <v>0</v>
      </c>
      <c r="H25" s="6">
        <f t="shared" si="0"/>
        <v>0</v>
      </c>
      <c r="I25" s="6" t="str">
        <f t="shared" si="0"/>
        <v/>
      </c>
    </row>
    <row r="26" spans="1:9" ht="21" customHeight="1" x14ac:dyDescent="0.2">
      <c r="A26" s="8">
        <v>2</v>
      </c>
      <c r="B26" s="29" t="s">
        <v>203</v>
      </c>
      <c r="C26" s="11" t="s">
        <v>146</v>
      </c>
      <c r="D26" s="7">
        <v>2</v>
      </c>
      <c r="E26" s="12"/>
      <c r="F26" s="6"/>
      <c r="G26" s="6">
        <f t="shared" si="1"/>
        <v>0</v>
      </c>
      <c r="H26" s="6">
        <f t="shared" si="0"/>
        <v>0</v>
      </c>
      <c r="I26" s="6" t="str">
        <f t="shared" si="0"/>
        <v/>
      </c>
    </row>
    <row r="27" spans="1:9" ht="21" customHeight="1" x14ac:dyDescent="0.2">
      <c r="A27" s="8">
        <v>3</v>
      </c>
      <c r="B27" s="29" t="s">
        <v>204</v>
      </c>
      <c r="C27" s="11" t="s">
        <v>146</v>
      </c>
      <c r="D27" s="7">
        <v>2</v>
      </c>
      <c r="E27" s="12"/>
      <c r="F27" s="6"/>
      <c r="G27" s="6">
        <f t="shared" si="1"/>
        <v>0</v>
      </c>
      <c r="H27" s="6">
        <f t="shared" si="0"/>
        <v>0</v>
      </c>
      <c r="I27" s="6" t="str">
        <f t="shared" si="0"/>
        <v/>
      </c>
    </row>
    <row r="28" spans="1:9" ht="30" customHeight="1" x14ac:dyDescent="0.2">
      <c r="A28" s="8">
        <v>4</v>
      </c>
      <c r="B28" s="29" t="s">
        <v>205</v>
      </c>
      <c r="C28" s="11" t="s">
        <v>69</v>
      </c>
      <c r="D28" s="7">
        <v>2</v>
      </c>
      <c r="E28" s="12"/>
      <c r="F28" s="6"/>
      <c r="G28" s="6">
        <f t="shared" si="1"/>
        <v>0</v>
      </c>
      <c r="H28" s="6">
        <f t="shared" si="0"/>
        <v>0</v>
      </c>
      <c r="I28" s="6" t="str">
        <f t="shared" si="0"/>
        <v/>
      </c>
    </row>
    <row r="29" spans="1:9" ht="21" customHeight="1" x14ac:dyDescent="0.2">
      <c r="A29" s="8">
        <v>5</v>
      </c>
      <c r="B29" s="29" t="s">
        <v>206</v>
      </c>
      <c r="C29" s="11" t="s">
        <v>146</v>
      </c>
      <c r="D29" s="7">
        <v>1</v>
      </c>
      <c r="E29" s="12"/>
      <c r="F29" s="6"/>
      <c r="G29" s="6">
        <f t="shared" si="1"/>
        <v>0</v>
      </c>
      <c r="H29" s="6">
        <f t="shared" si="0"/>
        <v>0</v>
      </c>
      <c r="I29" s="6" t="str">
        <f t="shared" si="0"/>
        <v/>
      </c>
    </row>
    <row r="30" spans="1:9" ht="21" customHeight="1" x14ac:dyDescent="0.2">
      <c r="A30" s="8">
        <v>6</v>
      </c>
      <c r="B30" s="29" t="s">
        <v>508</v>
      </c>
      <c r="C30" s="11" t="s">
        <v>69</v>
      </c>
      <c r="D30" s="7">
        <v>1</v>
      </c>
      <c r="E30" s="12"/>
      <c r="F30" s="6"/>
      <c r="G30" s="6">
        <f t="shared" si="1"/>
        <v>0</v>
      </c>
      <c r="H30" s="6">
        <f t="shared" si="0"/>
        <v>0</v>
      </c>
      <c r="I30" s="6" t="str">
        <f t="shared" si="0"/>
        <v/>
      </c>
    </row>
    <row r="31" spans="1:9" ht="21" customHeight="1" x14ac:dyDescent="0.2">
      <c r="A31" s="8">
        <v>7</v>
      </c>
      <c r="B31" s="29" t="s">
        <v>509</v>
      </c>
      <c r="C31" s="11" t="s">
        <v>69</v>
      </c>
      <c r="D31" s="7">
        <v>2</v>
      </c>
      <c r="E31" s="12"/>
      <c r="F31" s="6"/>
      <c r="G31" s="6">
        <f t="shared" si="1"/>
        <v>0</v>
      </c>
      <c r="H31" s="6">
        <f t="shared" si="0"/>
        <v>0</v>
      </c>
      <c r="I31" s="6" t="str">
        <f t="shared" si="0"/>
        <v/>
      </c>
    </row>
    <row r="32" spans="1:9" ht="21" customHeight="1" x14ac:dyDescent="0.2">
      <c r="A32" s="8">
        <v>8</v>
      </c>
      <c r="B32" s="29" t="s">
        <v>207</v>
      </c>
      <c r="C32" s="11" t="s">
        <v>208</v>
      </c>
      <c r="D32" s="7">
        <v>20</v>
      </c>
      <c r="E32" s="12"/>
      <c r="F32" s="6"/>
      <c r="G32" s="6">
        <f t="shared" si="1"/>
        <v>0</v>
      </c>
      <c r="H32" s="6">
        <f t="shared" si="0"/>
        <v>0</v>
      </c>
      <c r="I32" s="6" t="str">
        <f t="shared" si="0"/>
        <v/>
      </c>
    </row>
    <row r="33" spans="1:9" ht="21" customHeight="1" x14ac:dyDescent="0.2">
      <c r="A33" s="8" t="s">
        <v>209</v>
      </c>
      <c r="B33" s="29" t="s">
        <v>210</v>
      </c>
      <c r="C33" s="11" t="s">
        <v>81</v>
      </c>
      <c r="D33" s="7"/>
      <c r="E33" s="12"/>
      <c r="F33" s="6"/>
      <c r="G33" s="6" t="str">
        <f t="shared" si="1"/>
        <v/>
      </c>
      <c r="H33" s="6" t="str">
        <f t="shared" si="0"/>
        <v/>
      </c>
      <c r="I33" s="6" t="str">
        <f t="shared" si="0"/>
        <v/>
      </c>
    </row>
    <row r="34" spans="1:9" ht="21" customHeight="1" x14ac:dyDescent="0.2">
      <c r="A34" s="8">
        <v>1</v>
      </c>
      <c r="B34" s="29" t="s">
        <v>211</v>
      </c>
      <c r="C34" s="11" t="s">
        <v>69</v>
      </c>
      <c r="D34" s="7">
        <v>1</v>
      </c>
      <c r="E34" s="12"/>
      <c r="F34" s="6"/>
      <c r="G34" s="6">
        <f t="shared" si="1"/>
        <v>0</v>
      </c>
      <c r="H34" s="6">
        <f t="shared" si="0"/>
        <v>0</v>
      </c>
      <c r="I34" s="6" t="str">
        <f t="shared" si="0"/>
        <v/>
      </c>
    </row>
    <row r="35" spans="1:9" ht="21" customHeight="1" x14ac:dyDescent="0.2">
      <c r="A35" s="8">
        <v>2</v>
      </c>
      <c r="B35" s="29" t="s">
        <v>203</v>
      </c>
      <c r="C35" s="11" t="s">
        <v>146</v>
      </c>
      <c r="D35" s="7">
        <v>4</v>
      </c>
      <c r="E35" s="12"/>
      <c r="F35" s="6"/>
      <c r="G35" s="6">
        <f t="shared" si="1"/>
        <v>0</v>
      </c>
      <c r="H35" s="6">
        <f t="shared" si="0"/>
        <v>0</v>
      </c>
      <c r="I35" s="6" t="str">
        <f t="shared" si="0"/>
        <v/>
      </c>
    </row>
    <row r="36" spans="1:9" ht="21" customHeight="1" x14ac:dyDescent="0.2">
      <c r="A36" s="8">
        <v>3</v>
      </c>
      <c r="B36" s="29" t="s">
        <v>204</v>
      </c>
      <c r="C36" s="11" t="s">
        <v>146</v>
      </c>
      <c r="D36" s="7">
        <v>4</v>
      </c>
      <c r="E36" s="12"/>
      <c r="F36" s="6"/>
      <c r="G36" s="6">
        <f t="shared" si="1"/>
        <v>0</v>
      </c>
      <c r="H36" s="6">
        <f t="shared" si="0"/>
        <v>0</v>
      </c>
      <c r="I36" s="6" t="str">
        <f t="shared" si="0"/>
        <v/>
      </c>
    </row>
    <row r="37" spans="1:9" ht="21" customHeight="1" x14ac:dyDescent="0.2">
      <c r="A37" s="8">
        <v>4</v>
      </c>
      <c r="B37" s="29" t="s">
        <v>212</v>
      </c>
      <c r="C37" s="11" t="s">
        <v>146</v>
      </c>
      <c r="D37" s="7">
        <v>1</v>
      </c>
      <c r="E37" s="12"/>
      <c r="F37" s="6"/>
      <c r="G37" s="6">
        <f t="shared" si="1"/>
        <v>0</v>
      </c>
      <c r="H37" s="6">
        <f t="shared" si="0"/>
        <v>0</v>
      </c>
      <c r="I37" s="6" t="str">
        <f t="shared" si="0"/>
        <v/>
      </c>
    </row>
    <row r="38" spans="1:9" ht="21" customHeight="1" x14ac:dyDescent="0.2">
      <c r="A38" s="8">
        <v>5</v>
      </c>
      <c r="B38" s="29" t="s">
        <v>213</v>
      </c>
      <c r="C38" s="11" t="s">
        <v>69</v>
      </c>
      <c r="D38" s="7">
        <v>2</v>
      </c>
      <c r="E38" s="12"/>
      <c r="F38" s="6"/>
      <c r="G38" s="6">
        <f t="shared" si="1"/>
        <v>0</v>
      </c>
      <c r="H38" s="6">
        <f t="shared" si="0"/>
        <v>0</v>
      </c>
      <c r="I38" s="6" t="str">
        <f t="shared" si="0"/>
        <v/>
      </c>
    </row>
    <row r="39" spans="1:9" ht="21" customHeight="1" x14ac:dyDescent="0.2">
      <c r="A39" s="8">
        <v>6</v>
      </c>
      <c r="B39" s="29" t="s">
        <v>214</v>
      </c>
      <c r="C39" s="11" t="s">
        <v>69</v>
      </c>
      <c r="D39" s="7">
        <v>2</v>
      </c>
      <c r="E39" s="12"/>
      <c r="F39" s="6"/>
      <c r="G39" s="6">
        <f t="shared" si="1"/>
        <v>0</v>
      </c>
      <c r="H39" s="6">
        <f t="shared" si="0"/>
        <v>0</v>
      </c>
      <c r="I39" s="6" t="str">
        <f t="shared" si="0"/>
        <v/>
      </c>
    </row>
    <row r="40" spans="1:9" ht="21" customHeight="1" x14ac:dyDescent="0.2">
      <c r="A40" s="8" t="s">
        <v>215</v>
      </c>
      <c r="B40" s="29" t="s">
        <v>216</v>
      </c>
      <c r="C40" s="11" t="s">
        <v>81</v>
      </c>
      <c r="D40" s="7"/>
      <c r="E40" s="12"/>
      <c r="F40" s="6"/>
      <c r="G40" s="6" t="str">
        <f t="shared" si="1"/>
        <v/>
      </c>
      <c r="H40" s="6" t="str">
        <f t="shared" si="0"/>
        <v/>
      </c>
      <c r="I40" s="6" t="str">
        <f t="shared" si="0"/>
        <v/>
      </c>
    </row>
    <row r="41" spans="1:9" ht="30" customHeight="1" x14ac:dyDescent="0.2">
      <c r="A41" s="8">
        <v>1</v>
      </c>
      <c r="B41" s="29" t="s">
        <v>217</v>
      </c>
      <c r="C41" s="11" t="s">
        <v>69</v>
      </c>
      <c r="D41" s="7">
        <v>1</v>
      </c>
      <c r="E41" s="12"/>
      <c r="F41" s="6"/>
      <c r="G41" s="6">
        <f t="shared" si="1"/>
        <v>0</v>
      </c>
      <c r="H41" s="6">
        <f t="shared" si="0"/>
        <v>0</v>
      </c>
      <c r="I41" s="6" t="str">
        <f t="shared" si="0"/>
        <v/>
      </c>
    </row>
    <row r="42" spans="1:9" ht="30" customHeight="1" x14ac:dyDescent="0.2">
      <c r="A42" s="8">
        <v>2</v>
      </c>
      <c r="B42" s="29" t="s">
        <v>218</v>
      </c>
      <c r="C42" s="11" t="s">
        <v>69</v>
      </c>
      <c r="D42" s="7">
        <v>1</v>
      </c>
      <c r="E42" s="12"/>
      <c r="F42" s="6"/>
      <c r="G42" s="6">
        <f t="shared" si="1"/>
        <v>0</v>
      </c>
      <c r="H42" s="6">
        <f t="shared" si="0"/>
        <v>0</v>
      </c>
      <c r="I42" s="6" t="str">
        <f t="shared" si="0"/>
        <v/>
      </c>
    </row>
    <row r="43" spans="1:9" ht="21" customHeight="1" x14ac:dyDescent="0.2">
      <c r="A43" s="8">
        <v>3</v>
      </c>
      <c r="B43" s="29" t="s">
        <v>219</v>
      </c>
      <c r="C43" s="11" t="s">
        <v>69</v>
      </c>
      <c r="D43" s="7">
        <v>1</v>
      </c>
      <c r="E43" s="12"/>
      <c r="F43" s="6"/>
      <c r="G43" s="6">
        <f t="shared" si="1"/>
        <v>0</v>
      </c>
      <c r="H43" s="6">
        <f t="shared" si="0"/>
        <v>0</v>
      </c>
      <c r="I43" s="6" t="str">
        <f t="shared" si="0"/>
        <v/>
      </c>
    </row>
    <row r="44" spans="1:9" ht="21" customHeight="1" x14ac:dyDescent="0.2">
      <c r="A44" s="8">
        <v>4</v>
      </c>
      <c r="B44" s="29" t="s">
        <v>220</v>
      </c>
      <c r="C44" s="11" t="s">
        <v>69</v>
      </c>
      <c r="D44" s="7">
        <v>1</v>
      </c>
      <c r="E44" s="12"/>
      <c r="F44" s="6"/>
      <c r="G44" s="6">
        <f t="shared" si="1"/>
        <v>0</v>
      </c>
      <c r="H44" s="6">
        <f t="shared" si="0"/>
        <v>0</v>
      </c>
      <c r="I44" s="6" t="str">
        <f t="shared" si="0"/>
        <v/>
      </c>
    </row>
    <row r="45" spans="1:9" ht="21" customHeight="1" x14ac:dyDescent="0.2">
      <c r="A45" s="8">
        <v>5</v>
      </c>
      <c r="B45" s="29" t="s">
        <v>221</v>
      </c>
      <c r="C45" s="11" t="s">
        <v>69</v>
      </c>
      <c r="D45" s="7">
        <v>1</v>
      </c>
      <c r="E45" s="12"/>
      <c r="F45" s="6"/>
      <c r="G45" s="6">
        <f t="shared" si="1"/>
        <v>0</v>
      </c>
      <c r="H45" s="6">
        <f t="shared" si="0"/>
        <v>0</v>
      </c>
      <c r="I45" s="6" t="str">
        <f t="shared" si="0"/>
        <v/>
      </c>
    </row>
    <row r="46" spans="1:9" ht="21" customHeight="1" x14ac:dyDescent="0.2">
      <c r="A46" s="8">
        <v>6</v>
      </c>
      <c r="B46" s="29" t="s">
        <v>222</v>
      </c>
      <c r="C46" s="11" t="s">
        <v>146</v>
      </c>
      <c r="D46" s="7">
        <v>1</v>
      </c>
      <c r="E46" s="12"/>
      <c r="F46" s="6"/>
      <c r="G46" s="6">
        <f t="shared" si="1"/>
        <v>0</v>
      </c>
      <c r="H46" s="6">
        <f t="shared" si="0"/>
        <v>0</v>
      </c>
      <c r="I46" s="6" t="str">
        <f t="shared" si="0"/>
        <v/>
      </c>
    </row>
    <row r="47" spans="1:9" ht="21" customHeight="1" x14ac:dyDescent="0.2">
      <c r="A47" s="8">
        <v>7</v>
      </c>
      <c r="B47" s="29" t="s">
        <v>223</v>
      </c>
      <c r="C47" s="11" t="s">
        <v>146</v>
      </c>
      <c r="D47" s="7">
        <v>1</v>
      </c>
      <c r="E47" s="12"/>
      <c r="F47" s="6"/>
      <c r="G47" s="6">
        <f t="shared" si="1"/>
        <v>0</v>
      </c>
      <c r="H47" s="6">
        <f t="shared" si="0"/>
        <v>0</v>
      </c>
      <c r="I47" s="6" t="str">
        <f t="shared" si="0"/>
        <v/>
      </c>
    </row>
    <row r="48" spans="1:9" ht="21" customHeight="1" x14ac:dyDescent="0.2">
      <c r="A48" s="8">
        <v>8</v>
      </c>
      <c r="B48" s="29" t="s">
        <v>224</v>
      </c>
      <c r="C48" s="11" t="s">
        <v>146</v>
      </c>
      <c r="D48" s="7">
        <v>1</v>
      </c>
      <c r="E48" s="12"/>
      <c r="F48" s="6"/>
      <c r="G48" s="6">
        <f t="shared" si="1"/>
        <v>0</v>
      </c>
      <c r="H48" s="6">
        <f t="shared" si="0"/>
        <v>0</v>
      </c>
      <c r="I48" s="6" t="str">
        <f t="shared" si="0"/>
        <v/>
      </c>
    </row>
    <row r="49" spans="1:9" ht="21" customHeight="1" x14ac:dyDescent="0.2">
      <c r="A49" s="8">
        <v>9</v>
      </c>
      <c r="B49" s="29" t="s">
        <v>225</v>
      </c>
      <c r="C49" s="11" t="s">
        <v>69</v>
      </c>
      <c r="D49" s="7">
        <v>1</v>
      </c>
      <c r="E49" s="12"/>
      <c r="F49" s="6"/>
      <c r="G49" s="6">
        <f t="shared" si="1"/>
        <v>0</v>
      </c>
      <c r="H49" s="6">
        <f t="shared" si="0"/>
        <v>0</v>
      </c>
      <c r="I49" s="6" t="str">
        <f t="shared" si="0"/>
        <v/>
      </c>
    </row>
    <row r="50" spans="1:9" ht="21" customHeight="1" x14ac:dyDescent="0.2">
      <c r="A50" s="8">
        <v>10</v>
      </c>
      <c r="B50" s="29" t="s">
        <v>226</v>
      </c>
      <c r="C50" s="11" t="s">
        <v>98</v>
      </c>
      <c r="D50" s="7">
        <v>1</v>
      </c>
      <c r="E50" s="12"/>
      <c r="F50" s="6"/>
      <c r="G50" s="6">
        <f t="shared" si="1"/>
        <v>0</v>
      </c>
      <c r="H50" s="6">
        <f t="shared" si="0"/>
        <v>0</v>
      </c>
      <c r="I50" s="6" t="str">
        <f t="shared" si="0"/>
        <v/>
      </c>
    </row>
    <row r="51" spans="1:9" ht="21" customHeight="1" x14ac:dyDescent="0.2">
      <c r="A51" s="8" t="s">
        <v>227</v>
      </c>
      <c r="B51" s="29" t="s">
        <v>228</v>
      </c>
      <c r="C51" s="11" t="s">
        <v>81</v>
      </c>
      <c r="D51" s="7"/>
      <c r="E51" s="12"/>
      <c r="F51" s="6"/>
      <c r="G51" s="6" t="str">
        <f t="shared" si="1"/>
        <v/>
      </c>
      <c r="H51" s="6" t="str">
        <f t="shared" si="0"/>
        <v/>
      </c>
      <c r="I51" s="6" t="str">
        <f t="shared" si="0"/>
        <v/>
      </c>
    </row>
    <row r="52" spans="1:9" ht="21" customHeight="1" x14ac:dyDescent="0.2">
      <c r="A52" s="8">
        <v>1</v>
      </c>
      <c r="B52" s="29" t="s">
        <v>229</v>
      </c>
      <c r="C52" s="11" t="s">
        <v>69</v>
      </c>
      <c r="D52" s="7">
        <v>1</v>
      </c>
      <c r="E52" s="12"/>
      <c r="F52" s="6"/>
      <c r="G52" s="6">
        <f t="shared" si="1"/>
        <v>0</v>
      </c>
      <c r="H52" s="6">
        <f t="shared" si="0"/>
        <v>0</v>
      </c>
      <c r="I52" s="6" t="str">
        <f t="shared" si="0"/>
        <v/>
      </c>
    </row>
    <row r="53" spans="1:9" ht="21" customHeight="1" x14ac:dyDescent="0.2">
      <c r="A53" s="8">
        <v>2</v>
      </c>
      <c r="B53" s="29" t="s">
        <v>230</v>
      </c>
      <c r="C53" s="11" t="s">
        <v>69</v>
      </c>
      <c r="D53" s="7">
        <v>1</v>
      </c>
      <c r="E53" s="12"/>
      <c r="F53" s="6"/>
      <c r="G53" s="6">
        <f t="shared" si="1"/>
        <v>0</v>
      </c>
      <c r="H53" s="6">
        <f t="shared" si="0"/>
        <v>0</v>
      </c>
      <c r="I53" s="6" t="str">
        <f t="shared" si="0"/>
        <v/>
      </c>
    </row>
    <row r="54" spans="1:9" ht="21" customHeight="1" x14ac:dyDescent="0.2">
      <c r="A54" s="8">
        <v>3</v>
      </c>
      <c r="B54" s="29" t="s">
        <v>219</v>
      </c>
      <c r="C54" s="11" t="s">
        <v>69</v>
      </c>
      <c r="D54" s="7">
        <v>3</v>
      </c>
      <c r="E54" s="12"/>
      <c r="F54" s="6"/>
      <c r="G54" s="6">
        <f t="shared" si="1"/>
        <v>0</v>
      </c>
      <c r="H54" s="6">
        <f t="shared" si="0"/>
        <v>0</v>
      </c>
      <c r="I54" s="6" t="str">
        <f t="shared" si="0"/>
        <v/>
      </c>
    </row>
    <row r="55" spans="1:9" ht="21" customHeight="1" x14ac:dyDescent="0.2">
      <c r="A55" s="8">
        <v>4</v>
      </c>
      <c r="B55" s="29" t="s">
        <v>220</v>
      </c>
      <c r="C55" s="11" t="s">
        <v>69</v>
      </c>
      <c r="D55" s="7">
        <v>2</v>
      </c>
      <c r="E55" s="12"/>
      <c r="F55" s="6"/>
      <c r="G55" s="6">
        <f t="shared" si="1"/>
        <v>0</v>
      </c>
      <c r="H55" s="6">
        <f t="shared" si="0"/>
        <v>0</v>
      </c>
      <c r="I55" s="6" t="str">
        <f t="shared" si="0"/>
        <v/>
      </c>
    </row>
    <row r="56" spans="1:9" ht="21" customHeight="1" x14ac:dyDescent="0.2">
      <c r="A56" s="8">
        <v>5</v>
      </c>
      <c r="B56" s="29" t="s">
        <v>221</v>
      </c>
      <c r="C56" s="11" t="s">
        <v>69</v>
      </c>
      <c r="D56" s="7">
        <v>2</v>
      </c>
      <c r="E56" s="12"/>
      <c r="F56" s="6"/>
      <c r="G56" s="6">
        <f t="shared" si="1"/>
        <v>0</v>
      </c>
      <c r="H56" s="6">
        <f t="shared" si="0"/>
        <v>0</v>
      </c>
      <c r="I56" s="6" t="str">
        <f t="shared" si="0"/>
        <v/>
      </c>
    </row>
    <row r="57" spans="1:9" ht="21" customHeight="1" x14ac:dyDescent="0.2">
      <c r="A57" s="8">
        <v>6</v>
      </c>
      <c r="B57" s="29" t="s">
        <v>223</v>
      </c>
      <c r="C57" s="11" t="s">
        <v>146</v>
      </c>
      <c r="D57" s="7">
        <v>2</v>
      </c>
      <c r="E57" s="12"/>
      <c r="F57" s="6"/>
      <c r="G57" s="6">
        <f t="shared" si="1"/>
        <v>0</v>
      </c>
      <c r="H57" s="6">
        <f t="shared" si="0"/>
        <v>0</v>
      </c>
      <c r="I57" s="6" t="str">
        <f t="shared" si="0"/>
        <v/>
      </c>
    </row>
    <row r="58" spans="1:9" ht="21" customHeight="1" x14ac:dyDescent="0.2">
      <c r="A58" s="8">
        <v>7</v>
      </c>
      <c r="B58" s="29" t="s">
        <v>222</v>
      </c>
      <c r="C58" s="11" t="s">
        <v>146</v>
      </c>
      <c r="D58" s="7">
        <v>2</v>
      </c>
      <c r="E58" s="12"/>
      <c r="F58" s="6"/>
      <c r="G58" s="6">
        <f t="shared" si="1"/>
        <v>0</v>
      </c>
      <c r="H58" s="6">
        <f t="shared" si="0"/>
        <v>0</v>
      </c>
      <c r="I58" s="6" t="str">
        <f t="shared" si="0"/>
        <v/>
      </c>
    </row>
    <row r="59" spans="1:9" ht="21" customHeight="1" x14ac:dyDescent="0.2">
      <c r="A59" s="8">
        <v>8</v>
      </c>
      <c r="B59" s="29" t="s">
        <v>225</v>
      </c>
      <c r="C59" s="11" t="s">
        <v>69</v>
      </c>
      <c r="D59" s="7">
        <v>2</v>
      </c>
      <c r="E59" s="12"/>
      <c r="F59" s="6"/>
      <c r="G59" s="6">
        <f t="shared" si="1"/>
        <v>0</v>
      </c>
      <c r="H59" s="6">
        <f t="shared" si="0"/>
        <v>0</v>
      </c>
      <c r="I59" s="6" t="str">
        <f t="shared" si="0"/>
        <v/>
      </c>
    </row>
    <row r="60" spans="1:9" ht="21" customHeight="1" x14ac:dyDescent="0.2">
      <c r="A60" s="8">
        <v>9</v>
      </c>
      <c r="B60" s="29" t="s">
        <v>231</v>
      </c>
      <c r="C60" s="11" t="s">
        <v>69</v>
      </c>
      <c r="D60" s="7">
        <v>2</v>
      </c>
      <c r="E60" s="12"/>
      <c r="F60" s="6"/>
      <c r="G60" s="6">
        <f t="shared" si="1"/>
        <v>0</v>
      </c>
      <c r="H60" s="6">
        <f t="shared" si="0"/>
        <v>0</v>
      </c>
      <c r="I60" s="6" t="str">
        <f t="shared" si="0"/>
        <v/>
      </c>
    </row>
    <row r="61" spans="1:9" ht="21" customHeight="1" x14ac:dyDescent="0.2">
      <c r="A61" s="8">
        <v>10</v>
      </c>
      <c r="B61" s="29" t="s">
        <v>232</v>
      </c>
      <c r="C61" s="11" t="s">
        <v>146</v>
      </c>
      <c r="D61" s="7">
        <v>1</v>
      </c>
      <c r="E61" s="12"/>
      <c r="F61" s="6"/>
      <c r="G61" s="6">
        <f t="shared" si="1"/>
        <v>0</v>
      </c>
      <c r="H61" s="6">
        <f t="shared" si="0"/>
        <v>0</v>
      </c>
      <c r="I61" s="6" t="str">
        <f t="shared" si="0"/>
        <v/>
      </c>
    </row>
    <row r="62" spans="1:9" ht="21" customHeight="1" x14ac:dyDescent="0.2">
      <c r="A62" s="8" t="s">
        <v>233</v>
      </c>
      <c r="B62" s="29" t="s">
        <v>234</v>
      </c>
      <c r="C62" s="11"/>
      <c r="D62" s="7">
        <v>0</v>
      </c>
      <c r="E62" s="12"/>
      <c r="F62" s="6"/>
      <c r="G62" s="6">
        <f t="shared" si="1"/>
        <v>0</v>
      </c>
      <c r="H62" s="6">
        <f t="shared" si="0"/>
        <v>0</v>
      </c>
      <c r="I62" s="6" t="str">
        <f t="shared" si="0"/>
        <v/>
      </c>
    </row>
    <row r="63" spans="1:9" ht="45" customHeight="1" x14ac:dyDescent="0.2">
      <c r="A63" s="8">
        <v>1</v>
      </c>
      <c r="B63" s="29" t="s">
        <v>82</v>
      </c>
      <c r="C63" s="11" t="s">
        <v>146</v>
      </c>
      <c r="D63" s="7">
        <v>1</v>
      </c>
      <c r="E63" s="12"/>
      <c r="F63" s="6"/>
      <c r="G63" s="6">
        <f t="shared" si="1"/>
        <v>0</v>
      </c>
      <c r="H63" s="6">
        <f t="shared" si="0"/>
        <v>0</v>
      </c>
      <c r="I63" s="6" t="str">
        <f t="shared" si="0"/>
        <v/>
      </c>
    </row>
    <row r="64" spans="1:9" ht="45" customHeight="1" x14ac:dyDescent="0.2">
      <c r="A64" s="8">
        <v>2</v>
      </c>
      <c r="B64" s="29" t="s">
        <v>235</v>
      </c>
      <c r="C64" s="11" t="s">
        <v>146</v>
      </c>
      <c r="D64" s="7">
        <v>2</v>
      </c>
      <c r="E64" s="12"/>
      <c r="F64" s="6"/>
      <c r="G64" s="6">
        <f t="shared" si="1"/>
        <v>0</v>
      </c>
      <c r="H64" s="6">
        <f t="shared" si="0"/>
        <v>0</v>
      </c>
      <c r="I64" s="6" t="str">
        <f t="shared" si="0"/>
        <v/>
      </c>
    </row>
    <row r="65" spans="1:9" ht="45" customHeight="1" x14ac:dyDescent="0.2">
      <c r="A65" s="8">
        <v>3</v>
      </c>
      <c r="B65" s="29" t="s">
        <v>236</v>
      </c>
      <c r="C65" s="11" t="s">
        <v>146</v>
      </c>
      <c r="D65" s="7">
        <v>1</v>
      </c>
      <c r="E65" s="12"/>
      <c r="F65" s="6"/>
      <c r="G65" s="6">
        <f t="shared" si="1"/>
        <v>0</v>
      </c>
      <c r="H65" s="6">
        <f t="shared" si="0"/>
        <v>0</v>
      </c>
      <c r="I65" s="6" t="str">
        <f t="shared" si="0"/>
        <v/>
      </c>
    </row>
    <row r="66" spans="1:9" ht="56.25" customHeight="1" x14ac:dyDescent="0.2">
      <c r="A66" s="8">
        <v>4</v>
      </c>
      <c r="B66" s="29" t="s">
        <v>87</v>
      </c>
      <c r="C66" s="11" t="s">
        <v>146</v>
      </c>
      <c r="D66" s="7">
        <v>1</v>
      </c>
      <c r="E66" s="12"/>
      <c r="F66" s="6"/>
      <c r="G66" s="6">
        <f t="shared" si="1"/>
        <v>0</v>
      </c>
      <c r="H66" s="6">
        <f t="shared" si="0"/>
        <v>0</v>
      </c>
      <c r="I66" s="6" t="str">
        <f t="shared" si="0"/>
        <v/>
      </c>
    </row>
    <row r="67" spans="1:9" ht="45" customHeight="1" x14ac:dyDescent="0.2">
      <c r="A67" s="8">
        <v>5</v>
      </c>
      <c r="B67" s="29" t="s">
        <v>237</v>
      </c>
      <c r="C67" s="11" t="s">
        <v>146</v>
      </c>
      <c r="D67" s="7">
        <v>1</v>
      </c>
      <c r="E67" s="12"/>
      <c r="F67" s="6"/>
      <c r="G67" s="6">
        <f t="shared" si="1"/>
        <v>0</v>
      </c>
      <c r="H67" s="6">
        <f t="shared" si="0"/>
        <v>0</v>
      </c>
      <c r="I67" s="6" t="str">
        <f t="shared" si="0"/>
        <v/>
      </c>
    </row>
    <row r="68" spans="1:9" ht="45" customHeight="1" x14ac:dyDescent="0.2">
      <c r="A68" s="8">
        <v>6</v>
      </c>
      <c r="B68" s="29" t="s">
        <v>238</v>
      </c>
      <c r="C68" s="11" t="s">
        <v>146</v>
      </c>
      <c r="D68" s="7">
        <v>1</v>
      </c>
      <c r="E68" s="12"/>
      <c r="F68" s="6"/>
      <c r="G68" s="6">
        <f t="shared" si="1"/>
        <v>0</v>
      </c>
      <c r="H68" s="6">
        <f t="shared" si="0"/>
        <v>0</v>
      </c>
      <c r="I68" s="6" t="str">
        <f t="shared" si="0"/>
        <v/>
      </c>
    </row>
    <row r="69" spans="1:9" ht="30" customHeight="1" x14ac:dyDescent="0.2">
      <c r="A69" s="8">
        <v>7</v>
      </c>
      <c r="B69" s="29" t="s">
        <v>91</v>
      </c>
      <c r="C69" s="11" t="s">
        <v>65</v>
      </c>
      <c r="D69" s="7">
        <v>1</v>
      </c>
      <c r="E69" s="12"/>
      <c r="F69" s="6"/>
      <c r="G69" s="6">
        <f t="shared" si="1"/>
        <v>0</v>
      </c>
      <c r="H69" s="6">
        <f t="shared" si="0"/>
        <v>0</v>
      </c>
      <c r="I69" s="6" t="str">
        <f t="shared" si="0"/>
        <v/>
      </c>
    </row>
    <row r="70" spans="1:9" ht="30" customHeight="1" x14ac:dyDescent="0.2">
      <c r="A70" s="8">
        <v>8</v>
      </c>
      <c r="B70" s="29" t="s">
        <v>92</v>
      </c>
      <c r="C70" s="11" t="s">
        <v>65</v>
      </c>
      <c r="D70" s="7">
        <v>3</v>
      </c>
      <c r="E70" s="12"/>
      <c r="F70" s="6"/>
      <c r="G70" s="6">
        <f t="shared" si="1"/>
        <v>0</v>
      </c>
      <c r="H70" s="6">
        <f t="shared" si="0"/>
        <v>0</v>
      </c>
      <c r="I70" s="6" t="str">
        <f t="shared" si="0"/>
        <v/>
      </c>
    </row>
    <row r="71" spans="1:9" ht="22.5" customHeight="1" x14ac:dyDescent="0.2">
      <c r="A71" s="8" t="s">
        <v>239</v>
      </c>
      <c r="B71" s="29" t="s">
        <v>240</v>
      </c>
      <c r="C71" s="11"/>
      <c r="D71" s="7">
        <v>0</v>
      </c>
      <c r="E71" s="12"/>
      <c r="F71" s="6"/>
      <c r="G71" s="6">
        <f t="shared" si="1"/>
        <v>0</v>
      </c>
      <c r="H71" s="6">
        <f t="shared" si="0"/>
        <v>0</v>
      </c>
      <c r="I71" s="6" t="str">
        <f t="shared" si="0"/>
        <v/>
      </c>
    </row>
    <row r="72" spans="1:9" ht="22.5" customHeight="1" x14ac:dyDescent="0.2">
      <c r="A72" s="64">
        <v>1</v>
      </c>
      <c r="B72" s="65" t="s">
        <v>241</v>
      </c>
      <c r="C72" s="11"/>
      <c r="D72" s="7"/>
      <c r="E72" s="12"/>
      <c r="F72" s="6"/>
      <c r="G72" s="6" t="str">
        <f t="shared" si="1"/>
        <v/>
      </c>
      <c r="H72" s="6" t="str">
        <f t="shared" si="0"/>
        <v/>
      </c>
      <c r="I72" s="6" t="str">
        <f t="shared" si="0"/>
        <v/>
      </c>
    </row>
    <row r="73" spans="1:9" ht="22.5" customHeight="1" x14ac:dyDescent="0.2">
      <c r="A73" s="31">
        <v>1.1000000000000001</v>
      </c>
      <c r="B73" s="29" t="s">
        <v>242</v>
      </c>
      <c r="C73" s="11" t="s">
        <v>138</v>
      </c>
      <c r="D73" s="7">
        <v>1</v>
      </c>
      <c r="E73" s="12"/>
      <c r="F73" s="6"/>
      <c r="G73" s="6">
        <f t="shared" si="1"/>
        <v>0</v>
      </c>
      <c r="H73" s="6">
        <f t="shared" ref="H73:I136" si="2">IF(D73="","",D73*F73)</f>
        <v>0</v>
      </c>
      <c r="I73" s="6" t="str">
        <f t="shared" si="2"/>
        <v/>
      </c>
    </row>
    <row r="74" spans="1:9" ht="22.5" customHeight="1" x14ac:dyDescent="0.2">
      <c r="A74" s="31">
        <v>1.2</v>
      </c>
      <c r="B74" s="29" t="s">
        <v>243</v>
      </c>
      <c r="C74" s="11" t="s">
        <v>146</v>
      </c>
      <c r="D74" s="7">
        <v>1</v>
      </c>
      <c r="E74" s="12"/>
      <c r="F74" s="6"/>
      <c r="G74" s="6">
        <f t="shared" ref="G74:G137" si="3">IF(D74="","",D74*E74)</f>
        <v>0</v>
      </c>
      <c r="H74" s="6">
        <f t="shared" si="2"/>
        <v>0</v>
      </c>
      <c r="I74" s="6" t="str">
        <f t="shared" si="2"/>
        <v/>
      </c>
    </row>
    <row r="75" spans="1:9" ht="22.5" customHeight="1" x14ac:dyDescent="0.2">
      <c r="A75" s="31">
        <v>1.3</v>
      </c>
      <c r="B75" s="29" t="s">
        <v>244</v>
      </c>
      <c r="C75" s="11" t="s">
        <v>146</v>
      </c>
      <c r="D75" s="7">
        <v>1</v>
      </c>
      <c r="E75" s="12"/>
      <c r="F75" s="6"/>
      <c r="G75" s="6">
        <f t="shared" si="3"/>
        <v>0</v>
      </c>
      <c r="H75" s="6">
        <f t="shared" si="2"/>
        <v>0</v>
      </c>
      <c r="I75" s="6" t="str">
        <f t="shared" si="2"/>
        <v/>
      </c>
    </row>
    <row r="76" spans="1:9" ht="22.5" customHeight="1" x14ac:dyDescent="0.2">
      <c r="A76" s="31">
        <v>1.4</v>
      </c>
      <c r="B76" s="29" t="s">
        <v>245</v>
      </c>
      <c r="C76" s="11" t="s">
        <v>146</v>
      </c>
      <c r="D76" s="7">
        <v>1</v>
      </c>
      <c r="E76" s="12"/>
      <c r="F76" s="6"/>
      <c r="G76" s="6">
        <f t="shared" si="3"/>
        <v>0</v>
      </c>
      <c r="H76" s="6">
        <f t="shared" si="2"/>
        <v>0</v>
      </c>
      <c r="I76" s="6" t="str">
        <f t="shared" si="2"/>
        <v/>
      </c>
    </row>
    <row r="77" spans="1:9" ht="22.5" customHeight="1" x14ac:dyDescent="0.2">
      <c r="A77" s="31">
        <v>1.5</v>
      </c>
      <c r="B77" s="29" t="s">
        <v>246</v>
      </c>
      <c r="C77" s="11" t="s">
        <v>146</v>
      </c>
      <c r="D77" s="7">
        <v>1</v>
      </c>
      <c r="E77" s="12"/>
      <c r="F77" s="6"/>
      <c r="G77" s="6">
        <f t="shared" si="3"/>
        <v>0</v>
      </c>
      <c r="H77" s="6">
        <f t="shared" si="2"/>
        <v>0</v>
      </c>
      <c r="I77" s="6" t="str">
        <f t="shared" si="2"/>
        <v/>
      </c>
    </row>
    <row r="78" spans="1:9" ht="22.5" customHeight="1" x14ac:dyDescent="0.2">
      <c r="A78" s="31">
        <v>1.6</v>
      </c>
      <c r="B78" s="29" t="s">
        <v>247</v>
      </c>
      <c r="C78" s="11" t="s">
        <v>144</v>
      </c>
      <c r="D78" s="7">
        <v>1</v>
      </c>
      <c r="E78" s="12"/>
      <c r="F78" s="6"/>
      <c r="G78" s="6">
        <f t="shared" si="3"/>
        <v>0</v>
      </c>
      <c r="H78" s="6">
        <f t="shared" si="2"/>
        <v>0</v>
      </c>
      <c r="I78" s="6" t="str">
        <f t="shared" si="2"/>
        <v/>
      </c>
    </row>
    <row r="79" spans="1:9" ht="22.5" customHeight="1" x14ac:dyDescent="0.2">
      <c r="A79" s="31">
        <v>1.7</v>
      </c>
      <c r="B79" s="29" t="s">
        <v>248</v>
      </c>
      <c r="C79" s="11" t="s">
        <v>144</v>
      </c>
      <c r="D79" s="7">
        <v>1</v>
      </c>
      <c r="E79" s="12"/>
      <c r="F79" s="6"/>
      <c r="G79" s="6">
        <f t="shared" si="3"/>
        <v>0</v>
      </c>
      <c r="H79" s="6">
        <f t="shared" si="2"/>
        <v>0</v>
      </c>
      <c r="I79" s="6" t="str">
        <f t="shared" si="2"/>
        <v/>
      </c>
    </row>
    <row r="80" spans="1:9" ht="22.5" customHeight="1" x14ac:dyDescent="0.2">
      <c r="A80" s="31">
        <v>1.8</v>
      </c>
      <c r="B80" s="29" t="s">
        <v>249</v>
      </c>
      <c r="C80" s="11" t="s">
        <v>144</v>
      </c>
      <c r="D80" s="7">
        <v>1</v>
      </c>
      <c r="E80" s="12"/>
      <c r="F80" s="6"/>
      <c r="G80" s="6">
        <f t="shared" si="3"/>
        <v>0</v>
      </c>
      <c r="H80" s="6">
        <f t="shared" si="2"/>
        <v>0</v>
      </c>
      <c r="I80" s="6" t="str">
        <f t="shared" si="2"/>
        <v/>
      </c>
    </row>
    <row r="81" spans="1:9" ht="22.5" customHeight="1" x14ac:dyDescent="0.2">
      <c r="A81" s="31">
        <v>1.9</v>
      </c>
      <c r="B81" s="29" t="s">
        <v>250</v>
      </c>
      <c r="C81" s="11" t="s">
        <v>144</v>
      </c>
      <c r="D81" s="7">
        <v>1</v>
      </c>
      <c r="E81" s="12"/>
      <c r="F81" s="6"/>
      <c r="G81" s="6">
        <f t="shared" si="3"/>
        <v>0</v>
      </c>
      <c r="H81" s="6">
        <f t="shared" si="2"/>
        <v>0</v>
      </c>
      <c r="I81" s="6" t="str">
        <f t="shared" si="2"/>
        <v/>
      </c>
    </row>
    <row r="82" spans="1:9" ht="22.5" customHeight="1" x14ac:dyDescent="0.2">
      <c r="A82" s="46" t="s">
        <v>251</v>
      </c>
      <c r="B82" s="29" t="s">
        <v>252</v>
      </c>
      <c r="C82" s="11" t="s">
        <v>144</v>
      </c>
      <c r="D82" s="7">
        <v>1</v>
      </c>
      <c r="E82" s="12"/>
      <c r="F82" s="6"/>
      <c r="G82" s="6">
        <f t="shared" si="3"/>
        <v>0</v>
      </c>
      <c r="H82" s="6">
        <f t="shared" si="2"/>
        <v>0</v>
      </c>
      <c r="I82" s="6" t="str">
        <f t="shared" si="2"/>
        <v/>
      </c>
    </row>
    <row r="83" spans="1:9" ht="22.5" customHeight="1" x14ac:dyDescent="0.2">
      <c r="A83" s="31">
        <v>1.1100000000000001</v>
      </c>
      <c r="B83" s="29" t="s">
        <v>253</v>
      </c>
      <c r="C83" s="11" t="s">
        <v>144</v>
      </c>
      <c r="D83" s="7">
        <v>1</v>
      </c>
      <c r="E83" s="12"/>
      <c r="F83" s="6"/>
      <c r="G83" s="6">
        <f t="shared" si="3"/>
        <v>0</v>
      </c>
      <c r="H83" s="6">
        <f t="shared" si="2"/>
        <v>0</v>
      </c>
      <c r="I83" s="6" t="str">
        <f t="shared" si="2"/>
        <v/>
      </c>
    </row>
    <row r="84" spans="1:9" ht="22.5" customHeight="1" x14ac:dyDescent="0.2">
      <c r="A84" s="31">
        <v>1.1200000000000001</v>
      </c>
      <c r="B84" s="29" t="s">
        <v>254</v>
      </c>
      <c r="C84" s="11" t="s">
        <v>146</v>
      </c>
      <c r="D84" s="7">
        <v>1</v>
      </c>
      <c r="E84" s="12"/>
      <c r="F84" s="6"/>
      <c r="G84" s="6">
        <f t="shared" si="3"/>
        <v>0</v>
      </c>
      <c r="H84" s="6">
        <f t="shared" si="2"/>
        <v>0</v>
      </c>
      <c r="I84" s="6" t="str">
        <f t="shared" si="2"/>
        <v/>
      </c>
    </row>
    <row r="85" spans="1:9" ht="22.5" customHeight="1" x14ac:dyDescent="0.2">
      <c r="A85" s="31">
        <v>1.1299999999999999</v>
      </c>
      <c r="B85" s="29" t="s">
        <v>255</v>
      </c>
      <c r="C85" s="11" t="s">
        <v>98</v>
      </c>
      <c r="D85" s="7">
        <v>1</v>
      </c>
      <c r="E85" s="12"/>
      <c r="F85" s="6"/>
      <c r="G85" s="6">
        <f t="shared" si="3"/>
        <v>0</v>
      </c>
      <c r="H85" s="6">
        <f t="shared" si="2"/>
        <v>0</v>
      </c>
      <c r="I85" s="6" t="str">
        <f t="shared" si="2"/>
        <v/>
      </c>
    </row>
    <row r="86" spans="1:9" ht="22.5" customHeight="1" x14ac:dyDescent="0.2">
      <c r="A86" s="31">
        <v>1.1399999999999999</v>
      </c>
      <c r="B86" s="29" t="s">
        <v>256</v>
      </c>
      <c r="C86" s="11" t="s">
        <v>98</v>
      </c>
      <c r="D86" s="7">
        <v>1</v>
      </c>
      <c r="E86" s="12"/>
      <c r="F86" s="6"/>
      <c r="G86" s="6">
        <f t="shared" si="3"/>
        <v>0</v>
      </c>
      <c r="H86" s="6">
        <f t="shared" si="2"/>
        <v>0</v>
      </c>
      <c r="I86" s="6" t="str">
        <f t="shared" si="2"/>
        <v/>
      </c>
    </row>
    <row r="87" spans="1:9" ht="22.5" customHeight="1" x14ac:dyDescent="0.2">
      <c r="A87" s="31">
        <v>1.1499999999999999</v>
      </c>
      <c r="B87" s="29" t="s">
        <v>257</v>
      </c>
      <c r="C87" s="11" t="s">
        <v>98</v>
      </c>
      <c r="D87" s="7">
        <v>1</v>
      </c>
      <c r="E87" s="12"/>
      <c r="F87" s="6"/>
      <c r="G87" s="6">
        <f t="shared" si="3"/>
        <v>0</v>
      </c>
      <c r="H87" s="6">
        <f t="shared" si="2"/>
        <v>0</v>
      </c>
      <c r="I87" s="6" t="str">
        <f t="shared" si="2"/>
        <v/>
      </c>
    </row>
    <row r="88" spans="1:9" ht="22.5" customHeight="1" x14ac:dyDescent="0.2">
      <c r="A88" s="31">
        <v>1.1599999999999999</v>
      </c>
      <c r="B88" s="29" t="s">
        <v>258</v>
      </c>
      <c r="C88" s="11" t="s">
        <v>98</v>
      </c>
      <c r="D88" s="7">
        <v>1</v>
      </c>
      <c r="E88" s="12"/>
      <c r="F88" s="6"/>
      <c r="G88" s="6">
        <f t="shared" si="3"/>
        <v>0</v>
      </c>
      <c r="H88" s="6">
        <f t="shared" si="2"/>
        <v>0</v>
      </c>
      <c r="I88" s="6" t="str">
        <f t="shared" si="2"/>
        <v/>
      </c>
    </row>
    <row r="89" spans="1:9" ht="22.5" customHeight="1" x14ac:dyDescent="0.2">
      <c r="A89" s="31">
        <v>1.17</v>
      </c>
      <c r="B89" s="29" t="s">
        <v>259</v>
      </c>
      <c r="C89" s="11" t="s">
        <v>144</v>
      </c>
      <c r="D89" s="7">
        <v>2</v>
      </c>
      <c r="E89" s="12"/>
      <c r="F89" s="6"/>
      <c r="G89" s="6">
        <f t="shared" si="3"/>
        <v>0</v>
      </c>
      <c r="H89" s="6">
        <f t="shared" si="2"/>
        <v>0</v>
      </c>
      <c r="I89" s="6" t="str">
        <f t="shared" si="2"/>
        <v/>
      </c>
    </row>
    <row r="90" spans="1:9" ht="22.5" customHeight="1" x14ac:dyDescent="0.2">
      <c r="A90" s="31">
        <v>1.18</v>
      </c>
      <c r="B90" s="29" t="s">
        <v>260</v>
      </c>
      <c r="C90" s="11" t="s">
        <v>144</v>
      </c>
      <c r="D90" s="7">
        <v>2</v>
      </c>
      <c r="E90" s="12"/>
      <c r="F90" s="6"/>
      <c r="G90" s="6">
        <f t="shared" si="3"/>
        <v>0</v>
      </c>
      <c r="H90" s="6">
        <f t="shared" si="2"/>
        <v>0</v>
      </c>
      <c r="I90" s="6" t="str">
        <f t="shared" si="2"/>
        <v/>
      </c>
    </row>
    <row r="91" spans="1:9" ht="22.5" customHeight="1" x14ac:dyDescent="0.2">
      <c r="A91" s="31">
        <v>1.19</v>
      </c>
      <c r="B91" s="29" t="s">
        <v>261</v>
      </c>
      <c r="C91" s="11" t="s">
        <v>144</v>
      </c>
      <c r="D91" s="7">
        <v>2</v>
      </c>
      <c r="E91" s="12"/>
      <c r="F91" s="6"/>
      <c r="G91" s="6">
        <f t="shared" si="3"/>
        <v>0</v>
      </c>
      <c r="H91" s="6">
        <f t="shared" si="2"/>
        <v>0</v>
      </c>
      <c r="I91" s="6" t="str">
        <f t="shared" si="2"/>
        <v/>
      </c>
    </row>
    <row r="92" spans="1:9" ht="22.5" customHeight="1" x14ac:dyDescent="0.2">
      <c r="A92" s="46" t="s">
        <v>262</v>
      </c>
      <c r="B92" s="29" t="s">
        <v>263</v>
      </c>
      <c r="C92" s="11" t="s">
        <v>144</v>
      </c>
      <c r="D92" s="7">
        <v>2</v>
      </c>
      <c r="E92" s="12"/>
      <c r="F92" s="6"/>
      <c r="G92" s="6">
        <f t="shared" si="3"/>
        <v>0</v>
      </c>
      <c r="H92" s="6">
        <f t="shared" si="2"/>
        <v>0</v>
      </c>
      <c r="I92" s="6" t="str">
        <f t="shared" si="2"/>
        <v/>
      </c>
    </row>
    <row r="93" spans="1:9" ht="22.5" customHeight="1" x14ac:dyDescent="0.2">
      <c r="A93" s="31">
        <v>1.21</v>
      </c>
      <c r="B93" s="29" t="s">
        <v>264</v>
      </c>
      <c r="C93" s="11" t="s">
        <v>144</v>
      </c>
      <c r="D93" s="7">
        <v>2</v>
      </c>
      <c r="E93" s="12"/>
      <c r="F93" s="6"/>
      <c r="G93" s="6">
        <f t="shared" si="3"/>
        <v>0</v>
      </c>
      <c r="H93" s="6">
        <f t="shared" si="2"/>
        <v>0</v>
      </c>
      <c r="I93" s="6" t="str">
        <f t="shared" si="2"/>
        <v/>
      </c>
    </row>
    <row r="94" spans="1:9" ht="22.5" customHeight="1" x14ac:dyDescent="0.2">
      <c r="A94" s="31">
        <v>1.22</v>
      </c>
      <c r="B94" s="29" t="s">
        <v>265</v>
      </c>
      <c r="C94" s="11" t="s">
        <v>144</v>
      </c>
      <c r="D94" s="7">
        <v>2</v>
      </c>
      <c r="E94" s="12"/>
      <c r="F94" s="6"/>
      <c r="G94" s="6">
        <f t="shared" si="3"/>
        <v>0</v>
      </c>
      <c r="H94" s="6">
        <f t="shared" si="2"/>
        <v>0</v>
      </c>
      <c r="I94" s="6" t="str">
        <f t="shared" si="2"/>
        <v/>
      </c>
    </row>
    <row r="95" spans="1:9" ht="22.5" customHeight="1" x14ac:dyDescent="0.2">
      <c r="A95" s="64">
        <v>2</v>
      </c>
      <c r="B95" s="65" t="s">
        <v>266</v>
      </c>
      <c r="C95" s="11"/>
      <c r="D95" s="7"/>
      <c r="E95" s="12"/>
      <c r="F95" s="6"/>
      <c r="G95" s="6" t="str">
        <f t="shared" si="3"/>
        <v/>
      </c>
      <c r="H95" s="6" t="str">
        <f t="shared" si="2"/>
        <v/>
      </c>
      <c r="I95" s="6" t="str">
        <f t="shared" si="2"/>
        <v/>
      </c>
    </row>
    <row r="96" spans="1:9" ht="22.5" customHeight="1" x14ac:dyDescent="0.2">
      <c r="A96" s="31">
        <v>2.1</v>
      </c>
      <c r="B96" s="29" t="s">
        <v>267</v>
      </c>
      <c r="C96" s="11" t="s">
        <v>138</v>
      </c>
      <c r="D96" s="7">
        <v>1</v>
      </c>
      <c r="E96" s="12"/>
      <c r="F96" s="6"/>
      <c r="G96" s="6">
        <f t="shared" si="3"/>
        <v>0</v>
      </c>
      <c r="H96" s="6">
        <f t="shared" si="2"/>
        <v>0</v>
      </c>
      <c r="I96" s="6" t="str">
        <f t="shared" si="2"/>
        <v/>
      </c>
    </row>
    <row r="97" spans="1:9" ht="22.5" customHeight="1" x14ac:dyDescent="0.2">
      <c r="A97" s="31">
        <v>2.2000000000000002</v>
      </c>
      <c r="B97" s="29" t="s">
        <v>245</v>
      </c>
      <c r="C97" s="11" t="s">
        <v>146</v>
      </c>
      <c r="D97" s="7">
        <v>2</v>
      </c>
      <c r="E97" s="12"/>
      <c r="F97" s="6"/>
      <c r="G97" s="6">
        <f t="shared" si="3"/>
        <v>0</v>
      </c>
      <c r="H97" s="6">
        <f t="shared" si="2"/>
        <v>0</v>
      </c>
      <c r="I97" s="6" t="str">
        <f t="shared" si="2"/>
        <v/>
      </c>
    </row>
    <row r="98" spans="1:9" ht="22.5" customHeight="1" x14ac:dyDescent="0.2">
      <c r="A98" s="31">
        <v>2.2999999999999998</v>
      </c>
      <c r="B98" s="29" t="s">
        <v>246</v>
      </c>
      <c r="C98" s="11" t="s">
        <v>146</v>
      </c>
      <c r="D98" s="7">
        <v>2</v>
      </c>
      <c r="E98" s="12"/>
      <c r="F98" s="6"/>
      <c r="G98" s="6">
        <f t="shared" si="3"/>
        <v>0</v>
      </c>
      <c r="H98" s="6">
        <f t="shared" si="2"/>
        <v>0</v>
      </c>
      <c r="I98" s="6" t="str">
        <f t="shared" si="2"/>
        <v/>
      </c>
    </row>
    <row r="99" spans="1:9" ht="22.5" customHeight="1" x14ac:dyDescent="0.2">
      <c r="A99" s="31">
        <v>2.4</v>
      </c>
      <c r="B99" s="29" t="s">
        <v>247</v>
      </c>
      <c r="C99" s="11" t="s">
        <v>144</v>
      </c>
      <c r="D99" s="7">
        <v>2</v>
      </c>
      <c r="E99" s="12"/>
      <c r="F99" s="6"/>
      <c r="G99" s="6">
        <f t="shared" si="3"/>
        <v>0</v>
      </c>
      <c r="H99" s="6">
        <f t="shared" si="2"/>
        <v>0</v>
      </c>
      <c r="I99" s="6" t="str">
        <f t="shared" si="2"/>
        <v/>
      </c>
    </row>
    <row r="100" spans="1:9" ht="22.5" customHeight="1" x14ac:dyDescent="0.2">
      <c r="A100" s="31">
        <v>2.5</v>
      </c>
      <c r="B100" s="29" t="s">
        <v>248</v>
      </c>
      <c r="C100" s="11" t="s">
        <v>144</v>
      </c>
      <c r="D100" s="7">
        <v>2</v>
      </c>
      <c r="E100" s="12"/>
      <c r="F100" s="6"/>
      <c r="G100" s="6">
        <f t="shared" si="3"/>
        <v>0</v>
      </c>
      <c r="H100" s="6">
        <f t="shared" si="2"/>
        <v>0</v>
      </c>
      <c r="I100" s="6" t="str">
        <f t="shared" si="2"/>
        <v/>
      </c>
    </row>
    <row r="101" spans="1:9" ht="22.5" customHeight="1" x14ac:dyDescent="0.2">
      <c r="A101" s="31">
        <v>2.6</v>
      </c>
      <c r="B101" s="29" t="s">
        <v>249</v>
      </c>
      <c r="C101" s="11" t="s">
        <v>144</v>
      </c>
      <c r="D101" s="7">
        <v>2</v>
      </c>
      <c r="E101" s="12"/>
      <c r="F101" s="6"/>
      <c r="G101" s="6">
        <f t="shared" si="3"/>
        <v>0</v>
      </c>
      <c r="H101" s="6">
        <f t="shared" si="2"/>
        <v>0</v>
      </c>
      <c r="I101" s="6" t="str">
        <f t="shared" si="2"/>
        <v/>
      </c>
    </row>
    <row r="102" spans="1:9" ht="22.5" customHeight="1" x14ac:dyDescent="0.2">
      <c r="A102" s="31">
        <v>2.7</v>
      </c>
      <c r="B102" s="29" t="s">
        <v>250</v>
      </c>
      <c r="C102" s="11" t="s">
        <v>144</v>
      </c>
      <c r="D102" s="7">
        <v>2</v>
      </c>
      <c r="E102" s="12"/>
      <c r="F102" s="6"/>
      <c r="G102" s="6">
        <f t="shared" si="3"/>
        <v>0</v>
      </c>
      <c r="H102" s="6">
        <f t="shared" si="2"/>
        <v>0</v>
      </c>
      <c r="I102" s="6" t="str">
        <f t="shared" si="2"/>
        <v/>
      </c>
    </row>
    <row r="103" spans="1:9" ht="22.5" customHeight="1" x14ac:dyDescent="0.2">
      <c r="A103" s="31">
        <v>2.8</v>
      </c>
      <c r="B103" s="29" t="s">
        <v>252</v>
      </c>
      <c r="C103" s="11" t="s">
        <v>144</v>
      </c>
      <c r="D103" s="7">
        <v>2</v>
      </c>
      <c r="E103" s="12"/>
      <c r="F103" s="6"/>
      <c r="G103" s="6">
        <f t="shared" si="3"/>
        <v>0</v>
      </c>
      <c r="H103" s="6">
        <f t="shared" si="2"/>
        <v>0</v>
      </c>
      <c r="I103" s="6" t="str">
        <f t="shared" si="2"/>
        <v/>
      </c>
    </row>
    <row r="104" spans="1:9" ht="22.5" customHeight="1" x14ac:dyDescent="0.2">
      <c r="A104" s="31">
        <v>2.9</v>
      </c>
      <c r="B104" s="29" t="s">
        <v>253</v>
      </c>
      <c r="C104" s="11" t="s">
        <v>144</v>
      </c>
      <c r="D104" s="7">
        <v>2</v>
      </c>
      <c r="E104" s="12"/>
      <c r="F104" s="6"/>
      <c r="G104" s="6">
        <f t="shared" si="3"/>
        <v>0</v>
      </c>
      <c r="H104" s="6">
        <f t="shared" si="2"/>
        <v>0</v>
      </c>
      <c r="I104" s="6" t="str">
        <f t="shared" si="2"/>
        <v/>
      </c>
    </row>
    <row r="105" spans="1:9" ht="22.5" customHeight="1" x14ac:dyDescent="0.2">
      <c r="A105" s="46" t="s">
        <v>268</v>
      </c>
      <c r="B105" s="29" t="s">
        <v>254</v>
      </c>
      <c r="C105" s="11" t="s">
        <v>146</v>
      </c>
      <c r="D105" s="7">
        <v>2</v>
      </c>
      <c r="E105" s="12"/>
      <c r="F105" s="6"/>
      <c r="G105" s="6">
        <f t="shared" si="3"/>
        <v>0</v>
      </c>
      <c r="H105" s="6">
        <f t="shared" si="2"/>
        <v>0</v>
      </c>
      <c r="I105" s="6" t="str">
        <f t="shared" si="2"/>
        <v/>
      </c>
    </row>
    <row r="106" spans="1:9" ht="22.5" customHeight="1" x14ac:dyDescent="0.2">
      <c r="A106" s="31">
        <v>2.11</v>
      </c>
      <c r="B106" s="29" t="s">
        <v>255</v>
      </c>
      <c r="C106" s="11" t="s">
        <v>98</v>
      </c>
      <c r="D106" s="7">
        <v>1</v>
      </c>
      <c r="E106" s="12"/>
      <c r="F106" s="6"/>
      <c r="G106" s="6">
        <f t="shared" si="3"/>
        <v>0</v>
      </c>
      <c r="H106" s="6">
        <f t="shared" si="2"/>
        <v>0</v>
      </c>
      <c r="I106" s="6" t="str">
        <f t="shared" si="2"/>
        <v/>
      </c>
    </row>
    <row r="107" spans="1:9" ht="22.5" customHeight="1" x14ac:dyDescent="0.2">
      <c r="A107" s="31">
        <v>2.12</v>
      </c>
      <c r="B107" s="29" t="s">
        <v>256</v>
      </c>
      <c r="C107" s="11" t="s">
        <v>98</v>
      </c>
      <c r="D107" s="7">
        <v>1</v>
      </c>
      <c r="E107" s="12"/>
      <c r="F107" s="6"/>
      <c r="G107" s="6">
        <f t="shared" si="3"/>
        <v>0</v>
      </c>
      <c r="H107" s="6">
        <f t="shared" si="2"/>
        <v>0</v>
      </c>
      <c r="I107" s="6" t="str">
        <f t="shared" si="2"/>
        <v/>
      </c>
    </row>
    <row r="108" spans="1:9" ht="22.5" customHeight="1" x14ac:dyDescent="0.2">
      <c r="A108" s="31">
        <v>2.13</v>
      </c>
      <c r="B108" s="29" t="s">
        <v>257</v>
      </c>
      <c r="C108" s="11" t="s">
        <v>98</v>
      </c>
      <c r="D108" s="7">
        <v>1</v>
      </c>
      <c r="E108" s="12"/>
      <c r="F108" s="6"/>
      <c r="G108" s="6">
        <f t="shared" si="3"/>
        <v>0</v>
      </c>
      <c r="H108" s="6">
        <f t="shared" si="2"/>
        <v>0</v>
      </c>
      <c r="I108" s="6" t="str">
        <f t="shared" si="2"/>
        <v/>
      </c>
    </row>
    <row r="109" spans="1:9" ht="22.5" customHeight="1" x14ac:dyDescent="0.2">
      <c r="A109" s="31">
        <v>2.14</v>
      </c>
      <c r="B109" s="29" t="s">
        <v>258</v>
      </c>
      <c r="C109" s="11" t="s">
        <v>98</v>
      </c>
      <c r="D109" s="7">
        <v>1</v>
      </c>
      <c r="E109" s="12"/>
      <c r="F109" s="6"/>
      <c r="G109" s="6">
        <f t="shared" si="3"/>
        <v>0</v>
      </c>
      <c r="H109" s="6">
        <f t="shared" si="2"/>
        <v>0</v>
      </c>
      <c r="I109" s="6" t="str">
        <f t="shared" si="2"/>
        <v/>
      </c>
    </row>
    <row r="110" spans="1:9" ht="22.5" customHeight="1" x14ac:dyDescent="0.2">
      <c r="A110" s="31">
        <v>2.15</v>
      </c>
      <c r="B110" s="29" t="s">
        <v>259</v>
      </c>
      <c r="C110" s="11" t="s">
        <v>144</v>
      </c>
      <c r="D110" s="7">
        <v>3</v>
      </c>
      <c r="E110" s="12"/>
      <c r="F110" s="6"/>
      <c r="G110" s="6">
        <f t="shared" si="3"/>
        <v>0</v>
      </c>
      <c r="H110" s="6">
        <f t="shared" si="2"/>
        <v>0</v>
      </c>
      <c r="I110" s="6" t="str">
        <f t="shared" si="2"/>
        <v/>
      </c>
    </row>
    <row r="111" spans="1:9" ht="22.5" customHeight="1" x14ac:dyDescent="0.2">
      <c r="A111" s="31">
        <v>2.16</v>
      </c>
      <c r="B111" s="29" t="s">
        <v>260</v>
      </c>
      <c r="C111" s="11" t="s">
        <v>144</v>
      </c>
      <c r="D111" s="7">
        <v>3</v>
      </c>
      <c r="E111" s="12"/>
      <c r="F111" s="6"/>
      <c r="G111" s="6">
        <f t="shared" si="3"/>
        <v>0</v>
      </c>
      <c r="H111" s="6">
        <f t="shared" si="2"/>
        <v>0</v>
      </c>
      <c r="I111" s="6" t="str">
        <f t="shared" si="2"/>
        <v/>
      </c>
    </row>
    <row r="112" spans="1:9" ht="22.5" customHeight="1" x14ac:dyDescent="0.2">
      <c r="A112" s="31">
        <v>2.17</v>
      </c>
      <c r="B112" s="29" t="s">
        <v>261</v>
      </c>
      <c r="C112" s="11" t="s">
        <v>144</v>
      </c>
      <c r="D112" s="7">
        <v>3</v>
      </c>
      <c r="E112" s="12"/>
      <c r="F112" s="6"/>
      <c r="G112" s="6">
        <f t="shared" si="3"/>
        <v>0</v>
      </c>
      <c r="H112" s="6">
        <f t="shared" si="2"/>
        <v>0</v>
      </c>
      <c r="I112" s="6" t="str">
        <f t="shared" si="2"/>
        <v/>
      </c>
    </row>
    <row r="113" spans="1:9" ht="22.5" customHeight="1" x14ac:dyDescent="0.2">
      <c r="A113" s="31">
        <v>2.1800000000000002</v>
      </c>
      <c r="B113" s="29" t="s">
        <v>263</v>
      </c>
      <c r="C113" s="11" t="s">
        <v>144</v>
      </c>
      <c r="D113" s="7">
        <v>3</v>
      </c>
      <c r="E113" s="12"/>
      <c r="F113" s="6"/>
      <c r="G113" s="6">
        <f t="shared" si="3"/>
        <v>0</v>
      </c>
      <c r="H113" s="6">
        <f t="shared" si="2"/>
        <v>0</v>
      </c>
      <c r="I113" s="6" t="str">
        <f t="shared" si="2"/>
        <v/>
      </c>
    </row>
    <row r="114" spans="1:9" ht="22.5" customHeight="1" x14ac:dyDescent="0.2">
      <c r="A114" s="31">
        <v>2.19</v>
      </c>
      <c r="B114" s="29" t="s">
        <v>264</v>
      </c>
      <c r="C114" s="11" t="s">
        <v>144</v>
      </c>
      <c r="D114" s="7">
        <v>3</v>
      </c>
      <c r="E114" s="12"/>
      <c r="F114" s="6"/>
      <c r="G114" s="6">
        <f t="shared" si="3"/>
        <v>0</v>
      </c>
      <c r="H114" s="6">
        <f t="shared" si="2"/>
        <v>0</v>
      </c>
      <c r="I114" s="6" t="str">
        <f t="shared" si="2"/>
        <v/>
      </c>
    </row>
    <row r="115" spans="1:9" ht="22.5" customHeight="1" x14ac:dyDescent="0.2">
      <c r="A115" s="46" t="s">
        <v>269</v>
      </c>
      <c r="B115" s="29" t="s">
        <v>265</v>
      </c>
      <c r="C115" s="11" t="s">
        <v>144</v>
      </c>
      <c r="D115" s="7">
        <v>3</v>
      </c>
      <c r="E115" s="12"/>
      <c r="F115" s="6"/>
      <c r="G115" s="6">
        <f t="shared" si="3"/>
        <v>0</v>
      </c>
      <c r="H115" s="6">
        <f t="shared" si="2"/>
        <v>0</v>
      </c>
      <c r="I115" s="6" t="str">
        <f t="shared" si="2"/>
        <v/>
      </c>
    </row>
    <row r="116" spans="1:9" ht="30" customHeight="1" x14ac:dyDescent="0.2">
      <c r="A116" s="8" t="s">
        <v>270</v>
      </c>
      <c r="B116" s="29" t="s">
        <v>271</v>
      </c>
      <c r="C116" s="11" t="s">
        <v>81</v>
      </c>
      <c r="D116" s="7"/>
      <c r="E116" s="12"/>
      <c r="F116" s="6"/>
      <c r="G116" s="6" t="str">
        <f t="shared" si="3"/>
        <v/>
      </c>
      <c r="H116" s="6" t="str">
        <f t="shared" si="2"/>
        <v/>
      </c>
      <c r="I116" s="6" t="str">
        <f t="shared" si="2"/>
        <v/>
      </c>
    </row>
    <row r="117" spans="1:9" ht="30" customHeight="1" x14ac:dyDescent="0.2">
      <c r="A117" s="8">
        <v>1</v>
      </c>
      <c r="B117" s="29" t="s">
        <v>136</v>
      </c>
      <c r="C117" s="11"/>
      <c r="D117" s="7"/>
      <c r="E117" s="12"/>
      <c r="F117" s="6"/>
      <c r="G117" s="6" t="str">
        <f t="shared" si="3"/>
        <v/>
      </c>
      <c r="H117" s="6" t="str">
        <f t="shared" si="2"/>
        <v/>
      </c>
      <c r="I117" s="6" t="str">
        <f t="shared" si="2"/>
        <v/>
      </c>
    </row>
    <row r="118" spans="1:9" ht="71.25" customHeight="1" x14ac:dyDescent="0.2">
      <c r="A118" s="31">
        <v>1.1000000000000001</v>
      </c>
      <c r="B118" s="29" t="s">
        <v>137</v>
      </c>
      <c r="C118" s="11" t="s">
        <v>138</v>
      </c>
      <c r="D118" s="7">
        <v>1</v>
      </c>
      <c r="E118" s="12"/>
      <c r="F118" s="6"/>
      <c r="G118" s="6">
        <f t="shared" si="3"/>
        <v>0</v>
      </c>
      <c r="H118" s="6">
        <f t="shared" si="2"/>
        <v>0</v>
      </c>
      <c r="I118" s="6" t="str">
        <f t="shared" si="2"/>
        <v/>
      </c>
    </row>
    <row r="119" spans="1:9" ht="22.5" customHeight="1" x14ac:dyDescent="0.2">
      <c r="A119" s="31">
        <v>1.2</v>
      </c>
      <c r="B119" s="29" t="s">
        <v>139</v>
      </c>
      <c r="C119" s="11"/>
      <c r="D119" s="7"/>
      <c r="E119" s="12"/>
      <c r="F119" s="6"/>
      <c r="G119" s="6" t="str">
        <f t="shared" si="3"/>
        <v/>
      </c>
      <c r="H119" s="6" t="str">
        <f t="shared" si="2"/>
        <v/>
      </c>
      <c r="I119" s="6" t="str">
        <f t="shared" si="2"/>
        <v/>
      </c>
    </row>
    <row r="120" spans="1:9" ht="30" customHeight="1" x14ac:dyDescent="0.2">
      <c r="A120" s="31"/>
      <c r="B120" s="29" t="s">
        <v>140</v>
      </c>
      <c r="C120" s="11" t="s">
        <v>138</v>
      </c>
      <c r="D120" s="7">
        <v>2</v>
      </c>
      <c r="E120" s="12"/>
      <c r="F120" s="6"/>
      <c r="G120" s="6">
        <f t="shared" si="3"/>
        <v>0</v>
      </c>
      <c r="H120" s="6">
        <f t="shared" si="2"/>
        <v>0</v>
      </c>
      <c r="I120" s="6" t="str">
        <f t="shared" si="2"/>
        <v/>
      </c>
    </row>
    <row r="121" spans="1:9" ht="22.5" customHeight="1" x14ac:dyDescent="0.2">
      <c r="A121" s="31"/>
      <c r="B121" s="29" t="s">
        <v>272</v>
      </c>
      <c r="C121" s="11" t="s">
        <v>138</v>
      </c>
      <c r="D121" s="7">
        <v>1</v>
      </c>
      <c r="E121" s="12"/>
      <c r="F121" s="6"/>
      <c r="G121" s="6">
        <f t="shared" si="3"/>
        <v>0</v>
      </c>
      <c r="H121" s="6">
        <f t="shared" si="2"/>
        <v>0</v>
      </c>
      <c r="I121" s="6" t="str">
        <f t="shared" si="2"/>
        <v/>
      </c>
    </row>
    <row r="122" spans="1:9" ht="22.5" customHeight="1" x14ac:dyDescent="0.2">
      <c r="A122" s="31">
        <v>1.3</v>
      </c>
      <c r="B122" s="29" t="s">
        <v>142</v>
      </c>
      <c r="C122" s="11"/>
      <c r="D122" s="7"/>
      <c r="E122" s="12"/>
      <c r="F122" s="6"/>
      <c r="G122" s="6" t="str">
        <f t="shared" si="3"/>
        <v/>
      </c>
      <c r="H122" s="6" t="str">
        <f t="shared" si="2"/>
        <v/>
      </c>
      <c r="I122" s="6" t="str">
        <f t="shared" si="2"/>
        <v/>
      </c>
    </row>
    <row r="123" spans="1:9" ht="21.75" customHeight="1" x14ac:dyDescent="0.2">
      <c r="A123" s="31"/>
      <c r="B123" s="29" t="s">
        <v>143</v>
      </c>
      <c r="C123" s="11" t="s">
        <v>144</v>
      </c>
      <c r="D123" s="7">
        <v>2</v>
      </c>
      <c r="E123" s="12"/>
      <c r="F123" s="6"/>
      <c r="G123" s="6">
        <f t="shared" si="3"/>
        <v>0</v>
      </c>
      <c r="H123" s="6">
        <f t="shared" si="2"/>
        <v>0</v>
      </c>
      <c r="I123" s="6" t="str">
        <f t="shared" si="2"/>
        <v/>
      </c>
    </row>
    <row r="124" spans="1:9" ht="30" customHeight="1" x14ac:dyDescent="0.2">
      <c r="A124" s="31"/>
      <c r="B124" s="29" t="s">
        <v>145</v>
      </c>
      <c r="C124" s="11" t="s">
        <v>146</v>
      </c>
      <c r="D124" s="7">
        <v>2</v>
      </c>
      <c r="E124" s="12"/>
      <c r="F124" s="6"/>
      <c r="G124" s="6">
        <f t="shared" si="3"/>
        <v>0</v>
      </c>
      <c r="H124" s="6">
        <f t="shared" si="2"/>
        <v>0</v>
      </c>
      <c r="I124" s="6" t="str">
        <f t="shared" si="2"/>
        <v/>
      </c>
    </row>
    <row r="125" spans="1:9" ht="21" customHeight="1" x14ac:dyDescent="0.2">
      <c r="A125" s="8">
        <v>2</v>
      </c>
      <c r="B125" s="29" t="s">
        <v>151</v>
      </c>
      <c r="C125" s="11" t="s">
        <v>144</v>
      </c>
      <c r="D125" s="7">
        <v>1</v>
      </c>
      <c r="E125" s="12"/>
      <c r="F125" s="6"/>
      <c r="G125" s="6">
        <f t="shared" si="3"/>
        <v>0</v>
      </c>
      <c r="H125" s="6">
        <f t="shared" si="2"/>
        <v>0</v>
      </c>
      <c r="I125" s="6" t="str">
        <f t="shared" si="2"/>
        <v/>
      </c>
    </row>
    <row r="126" spans="1:9" ht="21" customHeight="1" x14ac:dyDescent="0.2">
      <c r="A126" s="8" t="s">
        <v>273</v>
      </c>
      <c r="B126" s="29" t="s">
        <v>274</v>
      </c>
      <c r="C126" s="11" t="s">
        <v>81</v>
      </c>
      <c r="D126" s="7"/>
      <c r="E126" s="12"/>
      <c r="F126" s="6"/>
      <c r="G126" s="6" t="str">
        <f t="shared" si="3"/>
        <v/>
      </c>
      <c r="H126" s="6" t="str">
        <f t="shared" si="2"/>
        <v/>
      </c>
      <c r="I126" s="6" t="str">
        <f t="shared" si="2"/>
        <v/>
      </c>
    </row>
    <row r="127" spans="1:9" ht="21" customHeight="1" x14ac:dyDescent="0.2">
      <c r="A127" s="8">
        <v>1</v>
      </c>
      <c r="B127" s="29" t="s">
        <v>275</v>
      </c>
      <c r="C127" s="11" t="s">
        <v>146</v>
      </c>
      <c r="D127" s="7">
        <v>2</v>
      </c>
      <c r="E127" s="12"/>
      <c r="F127" s="6"/>
      <c r="G127" s="6">
        <f t="shared" si="3"/>
        <v>0</v>
      </c>
      <c r="H127" s="6">
        <f t="shared" si="2"/>
        <v>0</v>
      </c>
      <c r="I127" s="6" t="str">
        <f t="shared" si="2"/>
        <v/>
      </c>
    </row>
    <row r="128" spans="1:9" ht="21" customHeight="1" x14ac:dyDescent="0.2">
      <c r="A128" s="8">
        <v>2</v>
      </c>
      <c r="B128" s="29" t="s">
        <v>276</v>
      </c>
      <c r="C128" s="11" t="s">
        <v>146</v>
      </c>
      <c r="D128" s="7">
        <v>2</v>
      </c>
      <c r="E128" s="12"/>
      <c r="F128" s="6"/>
      <c r="G128" s="6">
        <f t="shared" si="3"/>
        <v>0</v>
      </c>
      <c r="H128" s="6">
        <f t="shared" si="2"/>
        <v>0</v>
      </c>
      <c r="I128" s="6" t="str">
        <f t="shared" si="2"/>
        <v/>
      </c>
    </row>
    <row r="129" spans="1:9" ht="21" customHeight="1" x14ac:dyDescent="0.2">
      <c r="A129" s="8">
        <v>3</v>
      </c>
      <c r="B129" s="29" t="s">
        <v>277</v>
      </c>
      <c r="C129" s="11" t="s">
        <v>144</v>
      </c>
      <c r="D129" s="7">
        <v>1</v>
      </c>
      <c r="E129" s="12"/>
      <c r="F129" s="6"/>
      <c r="G129" s="6">
        <f t="shared" si="3"/>
        <v>0</v>
      </c>
      <c r="H129" s="6">
        <f t="shared" si="2"/>
        <v>0</v>
      </c>
      <c r="I129" s="6" t="str">
        <f t="shared" si="2"/>
        <v/>
      </c>
    </row>
    <row r="130" spans="1:9" ht="21" customHeight="1" x14ac:dyDescent="0.2">
      <c r="A130" s="8">
        <v>4</v>
      </c>
      <c r="B130" s="29" t="s">
        <v>278</v>
      </c>
      <c r="C130" s="11" t="s">
        <v>146</v>
      </c>
      <c r="D130" s="7">
        <v>1</v>
      </c>
      <c r="E130" s="12"/>
      <c r="F130" s="6"/>
      <c r="G130" s="6">
        <f t="shared" si="3"/>
        <v>0</v>
      </c>
      <c r="H130" s="6">
        <f t="shared" si="2"/>
        <v>0</v>
      </c>
      <c r="I130" s="6" t="str">
        <f t="shared" si="2"/>
        <v/>
      </c>
    </row>
    <row r="131" spans="1:9" ht="21" customHeight="1" x14ac:dyDescent="0.2">
      <c r="A131" s="8" t="s">
        <v>279</v>
      </c>
      <c r="B131" s="29" t="s">
        <v>280</v>
      </c>
      <c r="C131" s="11" t="s">
        <v>81</v>
      </c>
      <c r="D131" s="7"/>
      <c r="E131" s="12"/>
      <c r="F131" s="6"/>
      <c r="G131" s="6" t="str">
        <f t="shared" si="3"/>
        <v/>
      </c>
      <c r="H131" s="6" t="str">
        <f t="shared" si="2"/>
        <v/>
      </c>
      <c r="I131" s="6" t="str">
        <f t="shared" si="2"/>
        <v/>
      </c>
    </row>
    <row r="132" spans="1:9" ht="21" customHeight="1" x14ac:dyDescent="0.2">
      <c r="A132" s="8">
        <v>1</v>
      </c>
      <c r="B132" s="29" t="s">
        <v>281</v>
      </c>
      <c r="C132" s="11" t="s">
        <v>144</v>
      </c>
      <c r="D132" s="7">
        <v>1</v>
      </c>
      <c r="E132" s="12"/>
      <c r="F132" s="6"/>
      <c r="G132" s="6">
        <f t="shared" si="3"/>
        <v>0</v>
      </c>
      <c r="H132" s="6">
        <f t="shared" si="2"/>
        <v>0</v>
      </c>
      <c r="I132" s="6" t="str">
        <f t="shared" si="2"/>
        <v/>
      </c>
    </row>
    <row r="133" spans="1:9" ht="21" customHeight="1" x14ac:dyDescent="0.2">
      <c r="A133" s="8">
        <v>2</v>
      </c>
      <c r="B133" s="29" t="s">
        <v>282</v>
      </c>
      <c r="C133" s="11" t="s">
        <v>144</v>
      </c>
      <c r="D133" s="7">
        <v>1</v>
      </c>
      <c r="E133" s="12"/>
      <c r="F133" s="6"/>
      <c r="G133" s="6">
        <f t="shared" si="3"/>
        <v>0</v>
      </c>
      <c r="H133" s="6">
        <f t="shared" si="2"/>
        <v>0</v>
      </c>
      <c r="I133" s="6" t="str">
        <f t="shared" si="2"/>
        <v/>
      </c>
    </row>
    <row r="134" spans="1:9" ht="21" customHeight="1" x14ac:dyDescent="0.2">
      <c r="A134" s="8">
        <v>3</v>
      </c>
      <c r="B134" s="29" t="s">
        <v>283</v>
      </c>
      <c r="C134" s="11" t="s">
        <v>144</v>
      </c>
      <c r="D134" s="7">
        <v>1</v>
      </c>
      <c r="E134" s="12"/>
      <c r="F134" s="6"/>
      <c r="G134" s="6">
        <f t="shared" si="3"/>
        <v>0</v>
      </c>
      <c r="H134" s="6">
        <f t="shared" si="2"/>
        <v>0</v>
      </c>
      <c r="I134" s="6" t="str">
        <f t="shared" si="2"/>
        <v/>
      </c>
    </row>
    <row r="135" spans="1:9" ht="21" customHeight="1" x14ac:dyDescent="0.2">
      <c r="A135" s="8" t="s">
        <v>284</v>
      </c>
      <c r="B135" s="29" t="s">
        <v>285</v>
      </c>
      <c r="C135" s="11" t="s">
        <v>81</v>
      </c>
      <c r="D135" s="7"/>
      <c r="E135" s="12"/>
      <c r="F135" s="6"/>
      <c r="G135" s="6" t="str">
        <f t="shared" si="3"/>
        <v/>
      </c>
      <c r="H135" s="6" t="str">
        <f t="shared" si="2"/>
        <v/>
      </c>
      <c r="I135" s="6" t="str">
        <f t="shared" si="2"/>
        <v/>
      </c>
    </row>
    <row r="136" spans="1:9" ht="21" customHeight="1" x14ac:dyDescent="0.2">
      <c r="A136" s="64">
        <v>1</v>
      </c>
      <c r="B136" s="65" t="s">
        <v>286</v>
      </c>
      <c r="C136" s="11"/>
      <c r="D136" s="7"/>
      <c r="E136" s="12"/>
      <c r="F136" s="6"/>
      <c r="G136" s="6" t="str">
        <f t="shared" si="3"/>
        <v/>
      </c>
      <c r="H136" s="6" t="str">
        <f t="shared" si="2"/>
        <v/>
      </c>
      <c r="I136" s="6" t="str">
        <f t="shared" si="2"/>
        <v/>
      </c>
    </row>
    <row r="137" spans="1:9" ht="21" customHeight="1" x14ac:dyDescent="0.2">
      <c r="A137" s="31">
        <v>1.1000000000000001</v>
      </c>
      <c r="B137" s="29" t="s">
        <v>287</v>
      </c>
      <c r="C137" s="11" t="s">
        <v>144</v>
      </c>
      <c r="D137" s="7">
        <v>1</v>
      </c>
      <c r="E137" s="12"/>
      <c r="F137" s="6"/>
      <c r="G137" s="6">
        <f t="shared" si="3"/>
        <v>0</v>
      </c>
      <c r="H137" s="6">
        <f t="shared" ref="H137:I160" si="4">IF(D137="","",D137*F137)</f>
        <v>0</v>
      </c>
      <c r="I137" s="6" t="str">
        <f t="shared" si="4"/>
        <v/>
      </c>
    </row>
    <row r="138" spans="1:9" ht="21" customHeight="1" x14ac:dyDescent="0.2">
      <c r="A138" s="31">
        <v>1.2</v>
      </c>
      <c r="B138" s="29" t="s">
        <v>288</v>
      </c>
      <c r="C138" s="11" t="s">
        <v>144</v>
      </c>
      <c r="D138" s="7">
        <v>1</v>
      </c>
      <c r="E138" s="12"/>
      <c r="F138" s="6"/>
      <c r="G138" s="6">
        <f t="shared" ref="G138:G160" si="5">IF(D138="","",D138*E138)</f>
        <v>0</v>
      </c>
      <c r="H138" s="6">
        <f t="shared" si="4"/>
        <v>0</v>
      </c>
      <c r="I138" s="6" t="str">
        <f t="shared" si="4"/>
        <v/>
      </c>
    </row>
    <row r="139" spans="1:9" ht="21" customHeight="1" x14ac:dyDescent="0.2">
      <c r="A139" s="31">
        <v>1.3</v>
      </c>
      <c r="B139" s="29" t="s">
        <v>289</v>
      </c>
      <c r="C139" s="11" t="s">
        <v>146</v>
      </c>
      <c r="D139" s="7">
        <v>1</v>
      </c>
      <c r="E139" s="12"/>
      <c r="F139" s="6"/>
      <c r="G139" s="6">
        <f t="shared" si="5"/>
        <v>0</v>
      </c>
      <c r="H139" s="6">
        <f t="shared" si="4"/>
        <v>0</v>
      </c>
      <c r="I139" s="6" t="str">
        <f t="shared" si="4"/>
        <v/>
      </c>
    </row>
    <row r="140" spans="1:9" ht="21" customHeight="1" x14ac:dyDescent="0.2">
      <c r="A140" s="31">
        <v>1.4</v>
      </c>
      <c r="B140" s="29" t="s">
        <v>290</v>
      </c>
      <c r="C140" s="11" t="s">
        <v>144</v>
      </c>
      <c r="D140" s="7">
        <v>1</v>
      </c>
      <c r="E140" s="12"/>
      <c r="F140" s="6"/>
      <c r="G140" s="6">
        <f t="shared" si="5"/>
        <v>0</v>
      </c>
      <c r="H140" s="6">
        <f t="shared" si="4"/>
        <v>0</v>
      </c>
      <c r="I140" s="6" t="str">
        <f t="shared" si="4"/>
        <v/>
      </c>
    </row>
    <row r="141" spans="1:9" ht="21" customHeight="1" x14ac:dyDescent="0.2">
      <c r="A141" s="31">
        <v>1.5</v>
      </c>
      <c r="B141" s="29" t="s">
        <v>291</v>
      </c>
      <c r="C141" s="11" t="s">
        <v>144</v>
      </c>
      <c r="D141" s="7">
        <v>1</v>
      </c>
      <c r="E141" s="12"/>
      <c r="F141" s="6"/>
      <c r="G141" s="6">
        <f t="shared" si="5"/>
        <v>0</v>
      </c>
      <c r="H141" s="6">
        <f t="shared" si="4"/>
        <v>0</v>
      </c>
      <c r="I141" s="6" t="str">
        <f t="shared" si="4"/>
        <v/>
      </c>
    </row>
    <row r="142" spans="1:9" ht="21" customHeight="1" x14ac:dyDescent="0.2">
      <c r="A142" s="31">
        <v>1.6</v>
      </c>
      <c r="B142" s="29" t="s">
        <v>292</v>
      </c>
      <c r="C142" s="11" t="s">
        <v>98</v>
      </c>
      <c r="D142" s="7">
        <v>1</v>
      </c>
      <c r="E142" s="12"/>
      <c r="F142" s="6"/>
      <c r="G142" s="6">
        <f t="shared" si="5"/>
        <v>0</v>
      </c>
      <c r="H142" s="6">
        <f t="shared" si="4"/>
        <v>0</v>
      </c>
      <c r="I142" s="6" t="str">
        <f t="shared" si="4"/>
        <v/>
      </c>
    </row>
    <row r="143" spans="1:9" ht="21" customHeight="1" x14ac:dyDescent="0.2">
      <c r="A143" s="31">
        <v>1.7</v>
      </c>
      <c r="B143" s="29" t="s">
        <v>293</v>
      </c>
      <c r="C143" s="11" t="s">
        <v>98</v>
      </c>
      <c r="D143" s="7">
        <v>1</v>
      </c>
      <c r="E143" s="12"/>
      <c r="F143" s="6"/>
      <c r="G143" s="6">
        <f t="shared" si="5"/>
        <v>0</v>
      </c>
      <c r="H143" s="6">
        <f t="shared" si="4"/>
        <v>0</v>
      </c>
      <c r="I143" s="6" t="str">
        <f t="shared" si="4"/>
        <v/>
      </c>
    </row>
    <row r="144" spans="1:9" ht="21" customHeight="1" x14ac:dyDescent="0.2">
      <c r="A144" s="31">
        <v>1.8</v>
      </c>
      <c r="B144" s="29" t="s">
        <v>294</v>
      </c>
      <c r="C144" s="11" t="s">
        <v>144</v>
      </c>
      <c r="D144" s="7">
        <v>1</v>
      </c>
      <c r="E144" s="12"/>
      <c r="F144" s="6"/>
      <c r="G144" s="6">
        <f t="shared" si="5"/>
        <v>0</v>
      </c>
      <c r="H144" s="6">
        <f t="shared" si="4"/>
        <v>0</v>
      </c>
      <c r="I144" s="6" t="str">
        <f t="shared" si="4"/>
        <v/>
      </c>
    </row>
    <row r="145" spans="1:9" ht="21" customHeight="1" x14ac:dyDescent="0.2">
      <c r="A145" s="31">
        <v>1.9</v>
      </c>
      <c r="B145" s="29" t="s">
        <v>295</v>
      </c>
      <c r="C145" s="11" t="s">
        <v>144</v>
      </c>
      <c r="D145" s="7">
        <v>1</v>
      </c>
      <c r="E145" s="12"/>
      <c r="F145" s="6"/>
      <c r="G145" s="6">
        <f t="shared" si="5"/>
        <v>0</v>
      </c>
      <c r="H145" s="6">
        <f t="shared" si="4"/>
        <v>0</v>
      </c>
      <c r="I145" s="6" t="str">
        <f t="shared" si="4"/>
        <v/>
      </c>
    </row>
    <row r="146" spans="1:9" ht="21" customHeight="1" x14ac:dyDescent="0.2">
      <c r="A146" s="64">
        <v>2</v>
      </c>
      <c r="B146" s="65" t="s">
        <v>296</v>
      </c>
      <c r="C146" s="11"/>
      <c r="D146" s="7"/>
      <c r="E146" s="12"/>
      <c r="F146" s="6"/>
      <c r="G146" s="6" t="str">
        <f t="shared" si="5"/>
        <v/>
      </c>
      <c r="H146" s="6" t="str">
        <f t="shared" si="4"/>
        <v/>
      </c>
      <c r="I146" s="6" t="str">
        <f t="shared" si="4"/>
        <v/>
      </c>
    </row>
    <row r="147" spans="1:9" ht="21" customHeight="1" x14ac:dyDescent="0.2">
      <c r="A147" s="31">
        <v>2.1</v>
      </c>
      <c r="B147" s="29" t="s">
        <v>287</v>
      </c>
      <c r="C147" s="11" t="s">
        <v>144</v>
      </c>
      <c r="D147" s="7">
        <v>1</v>
      </c>
      <c r="E147" s="12"/>
      <c r="F147" s="6"/>
      <c r="G147" s="6">
        <f t="shared" si="5"/>
        <v>0</v>
      </c>
      <c r="H147" s="6">
        <f t="shared" si="4"/>
        <v>0</v>
      </c>
      <c r="I147" s="6" t="str">
        <f t="shared" si="4"/>
        <v/>
      </c>
    </row>
    <row r="148" spans="1:9" ht="21" customHeight="1" x14ac:dyDescent="0.2">
      <c r="A148" s="31">
        <v>2.2000000000000002</v>
      </c>
      <c r="B148" s="29" t="s">
        <v>288</v>
      </c>
      <c r="C148" s="11" t="s">
        <v>144</v>
      </c>
      <c r="D148" s="7">
        <v>1</v>
      </c>
      <c r="E148" s="12"/>
      <c r="F148" s="6"/>
      <c r="G148" s="6">
        <f t="shared" si="5"/>
        <v>0</v>
      </c>
      <c r="H148" s="6">
        <f t="shared" si="4"/>
        <v>0</v>
      </c>
      <c r="I148" s="6" t="str">
        <f t="shared" si="4"/>
        <v/>
      </c>
    </row>
    <row r="149" spans="1:9" ht="21" customHeight="1" x14ac:dyDescent="0.2">
      <c r="A149" s="31">
        <v>2.2999999999999998</v>
      </c>
      <c r="B149" s="29" t="s">
        <v>289</v>
      </c>
      <c r="C149" s="11" t="s">
        <v>146</v>
      </c>
      <c r="D149" s="7">
        <v>1</v>
      </c>
      <c r="E149" s="12"/>
      <c r="F149" s="6"/>
      <c r="G149" s="6">
        <f t="shared" si="5"/>
        <v>0</v>
      </c>
      <c r="H149" s="6">
        <f t="shared" si="4"/>
        <v>0</v>
      </c>
      <c r="I149" s="6" t="str">
        <f t="shared" si="4"/>
        <v/>
      </c>
    </row>
    <row r="150" spans="1:9" ht="21" customHeight="1" x14ac:dyDescent="0.2">
      <c r="A150" s="31">
        <v>2.4</v>
      </c>
      <c r="B150" s="29" t="s">
        <v>290</v>
      </c>
      <c r="C150" s="11" t="s">
        <v>144</v>
      </c>
      <c r="D150" s="7">
        <v>1</v>
      </c>
      <c r="E150" s="12"/>
      <c r="F150" s="6"/>
      <c r="G150" s="6">
        <f t="shared" si="5"/>
        <v>0</v>
      </c>
      <c r="H150" s="6">
        <f t="shared" si="4"/>
        <v>0</v>
      </c>
      <c r="I150" s="6" t="str">
        <f t="shared" si="4"/>
        <v/>
      </c>
    </row>
    <row r="151" spans="1:9" ht="21" customHeight="1" x14ac:dyDescent="0.2">
      <c r="A151" s="31">
        <v>2.5</v>
      </c>
      <c r="B151" s="29" t="s">
        <v>291</v>
      </c>
      <c r="C151" s="11" t="s">
        <v>144</v>
      </c>
      <c r="D151" s="7">
        <v>1</v>
      </c>
      <c r="E151" s="12"/>
      <c r="F151" s="6"/>
      <c r="G151" s="6">
        <f t="shared" si="5"/>
        <v>0</v>
      </c>
      <c r="H151" s="6">
        <f t="shared" si="4"/>
        <v>0</v>
      </c>
      <c r="I151" s="6" t="str">
        <f t="shared" si="4"/>
        <v/>
      </c>
    </row>
    <row r="152" spans="1:9" ht="21" customHeight="1" x14ac:dyDescent="0.2">
      <c r="A152" s="31">
        <v>2.6</v>
      </c>
      <c r="B152" s="29" t="s">
        <v>292</v>
      </c>
      <c r="C152" s="11" t="s">
        <v>98</v>
      </c>
      <c r="D152" s="7">
        <v>1</v>
      </c>
      <c r="E152" s="12"/>
      <c r="F152" s="6"/>
      <c r="G152" s="6">
        <f t="shared" si="5"/>
        <v>0</v>
      </c>
      <c r="H152" s="6">
        <f t="shared" si="4"/>
        <v>0</v>
      </c>
      <c r="I152" s="6" t="str">
        <f t="shared" si="4"/>
        <v/>
      </c>
    </row>
    <row r="153" spans="1:9" ht="21" customHeight="1" x14ac:dyDescent="0.2">
      <c r="A153" s="31">
        <v>2.7</v>
      </c>
      <c r="B153" s="29" t="s">
        <v>293</v>
      </c>
      <c r="C153" s="11" t="s">
        <v>98</v>
      </c>
      <c r="D153" s="7">
        <v>1</v>
      </c>
      <c r="E153" s="12"/>
      <c r="F153" s="6"/>
      <c r="G153" s="6">
        <f t="shared" si="5"/>
        <v>0</v>
      </c>
      <c r="H153" s="6">
        <f t="shared" si="4"/>
        <v>0</v>
      </c>
      <c r="I153" s="6" t="str">
        <f t="shared" si="4"/>
        <v/>
      </c>
    </row>
    <row r="154" spans="1:9" ht="21" customHeight="1" x14ac:dyDescent="0.2">
      <c r="A154" s="31">
        <v>2.8</v>
      </c>
      <c r="B154" s="29" t="s">
        <v>294</v>
      </c>
      <c r="C154" s="11" t="s">
        <v>144</v>
      </c>
      <c r="D154" s="7">
        <v>1</v>
      </c>
      <c r="E154" s="12"/>
      <c r="F154" s="6"/>
      <c r="G154" s="6">
        <f t="shared" si="5"/>
        <v>0</v>
      </c>
      <c r="H154" s="6">
        <f t="shared" si="4"/>
        <v>0</v>
      </c>
      <c r="I154" s="6" t="str">
        <f t="shared" si="4"/>
        <v/>
      </c>
    </row>
    <row r="155" spans="1:9" ht="21" customHeight="1" x14ac:dyDescent="0.2">
      <c r="A155" s="31">
        <v>2.9</v>
      </c>
      <c r="B155" s="29" t="s">
        <v>295</v>
      </c>
      <c r="C155" s="11" t="s">
        <v>144</v>
      </c>
      <c r="D155" s="7">
        <v>1</v>
      </c>
      <c r="E155" s="12"/>
      <c r="F155" s="6"/>
      <c r="G155" s="6">
        <f t="shared" si="5"/>
        <v>0</v>
      </c>
      <c r="H155" s="6">
        <f t="shared" si="4"/>
        <v>0</v>
      </c>
      <c r="I155" s="6" t="str">
        <f t="shared" si="4"/>
        <v/>
      </c>
    </row>
    <row r="156" spans="1:9" ht="21" customHeight="1" x14ac:dyDescent="0.2">
      <c r="A156" s="8" t="s">
        <v>297</v>
      </c>
      <c r="B156" s="29" t="s">
        <v>298</v>
      </c>
      <c r="C156" s="11" t="s">
        <v>81</v>
      </c>
      <c r="D156" s="7"/>
      <c r="E156" s="12"/>
      <c r="F156" s="6"/>
      <c r="G156" s="6" t="str">
        <f t="shared" si="5"/>
        <v/>
      </c>
      <c r="H156" s="6" t="str">
        <f t="shared" si="4"/>
        <v/>
      </c>
      <c r="I156" s="6" t="str">
        <f t="shared" si="4"/>
        <v/>
      </c>
    </row>
    <row r="157" spans="1:9" ht="38.25" x14ac:dyDescent="0.2">
      <c r="A157" s="8">
        <v>1</v>
      </c>
      <c r="B157" s="29" t="s">
        <v>299</v>
      </c>
      <c r="C157" s="11" t="s">
        <v>98</v>
      </c>
      <c r="D157" s="7">
        <v>1</v>
      </c>
      <c r="E157" s="12"/>
      <c r="F157" s="6"/>
      <c r="G157" s="6">
        <f t="shared" si="5"/>
        <v>0</v>
      </c>
      <c r="H157" s="6">
        <f t="shared" si="4"/>
        <v>0</v>
      </c>
      <c r="I157" s="6" t="str">
        <f t="shared" si="4"/>
        <v/>
      </c>
    </row>
    <row r="158" spans="1:9" ht="21" customHeight="1" x14ac:dyDescent="0.2">
      <c r="A158" s="8">
        <v>2</v>
      </c>
      <c r="B158" s="29" t="s">
        <v>300</v>
      </c>
      <c r="C158" s="11" t="s">
        <v>144</v>
      </c>
      <c r="D158" s="7">
        <v>2</v>
      </c>
      <c r="E158" s="12"/>
      <c r="F158" s="6"/>
      <c r="G158" s="6">
        <f t="shared" si="5"/>
        <v>0</v>
      </c>
      <c r="H158" s="6">
        <f t="shared" si="4"/>
        <v>0</v>
      </c>
      <c r="I158" s="6" t="str">
        <f t="shared" si="4"/>
        <v/>
      </c>
    </row>
    <row r="159" spans="1:9" ht="21" customHeight="1" x14ac:dyDescent="0.2">
      <c r="A159" s="8" t="s">
        <v>301</v>
      </c>
      <c r="B159" s="29" t="s">
        <v>302</v>
      </c>
      <c r="C159" s="11" t="s">
        <v>81</v>
      </c>
      <c r="D159" s="7"/>
      <c r="E159" s="12"/>
      <c r="F159" s="6"/>
      <c r="G159" s="6" t="str">
        <f t="shared" si="5"/>
        <v/>
      </c>
      <c r="H159" s="6" t="str">
        <f t="shared" si="4"/>
        <v/>
      </c>
      <c r="I159" s="6" t="str">
        <f t="shared" si="4"/>
        <v/>
      </c>
    </row>
    <row r="160" spans="1:9" ht="21" customHeight="1" x14ac:dyDescent="0.2">
      <c r="A160" s="8">
        <v>1</v>
      </c>
      <c r="B160" s="29" t="s">
        <v>303</v>
      </c>
      <c r="C160" s="11" t="s">
        <v>144</v>
      </c>
      <c r="D160" s="7">
        <v>1</v>
      </c>
      <c r="E160" s="12"/>
      <c r="F160" s="6"/>
      <c r="G160" s="6">
        <f t="shared" si="5"/>
        <v>0</v>
      </c>
      <c r="H160" s="6">
        <f t="shared" si="4"/>
        <v>0</v>
      </c>
      <c r="I160" s="6" t="str">
        <f t="shared" si="4"/>
        <v/>
      </c>
    </row>
  </sheetData>
  <mergeCells count="5">
    <mergeCell ref="A1:I1"/>
    <mergeCell ref="A2:I2"/>
    <mergeCell ref="A3:I3"/>
    <mergeCell ref="A4:I4"/>
    <mergeCell ref="A5:I5"/>
  </mergeCells>
  <conditionalFormatting sqref="A81:B84 A79 E90:E94 E81:E84 A67:B68 B97:B105 F9:H32 A125:E160 C79:E79 A90:B96 A62:E62 A116:E116 A77:B77 A71:B75 C71:E77 C100:E100 A98:B98 C95:E98 A51:E51 A40:E40 A24:E24 A9:E10 F34:H160">
    <cfRule type="expression" dxfId="604" priority="181">
      <formula>AND(MOD(RIGHT($A9,1),1)=0, OR(LEFT($A9,1)="A",LEFT($A9,1)="B",LEFT($A9,1)="C",LEFT($A9,1)="D",LEFT($A9,1)="E"))</formula>
    </cfRule>
    <cfRule type="expression" dxfId="603" priority="182">
      <formula>OR(LEFT($A9,1)="A",LEFT($A9,1)="B",LEFT($A9,1)="C",LEFT($A9,1)="D",LEFT($A9,1)="E")</formula>
    </cfRule>
    <cfRule type="expression" dxfId="602" priority="183">
      <formula>1</formula>
    </cfRule>
  </conditionalFormatting>
  <conditionalFormatting sqref="E81:E84 D71:E72 D22:E23 D34:E39 D52:E56 D79:E79 E90:E94 D67:E68 D95:E95 D25:E25 D11:E13 D116:E116 D125:E125 F9:H32 F34:H160">
    <cfRule type="expression" dxfId="601" priority="180">
      <formula>1</formula>
    </cfRule>
  </conditionalFormatting>
  <conditionalFormatting sqref="D131:E131">
    <cfRule type="expression" dxfId="600" priority="175">
      <formula>1</formula>
    </cfRule>
  </conditionalFormatting>
  <conditionalFormatting sqref="D132:E134">
    <cfRule type="expression" dxfId="599" priority="179">
      <formula>1</formula>
    </cfRule>
  </conditionalFormatting>
  <conditionalFormatting sqref="D135:E136">
    <cfRule type="expression" dxfId="598" priority="170">
      <formula>1</formula>
    </cfRule>
  </conditionalFormatting>
  <conditionalFormatting sqref="D137:E138">
    <cfRule type="expression" dxfId="597" priority="174">
      <formula>1</formula>
    </cfRule>
  </conditionalFormatting>
  <conditionalFormatting sqref="A80 E80">
    <cfRule type="expression" dxfId="596" priority="167">
      <formula>AND(MOD(RIGHT($A80,1),1)=0, OR(LEFT($A80,1)="A",LEFT($A80,1)="B",LEFT($A80,1)="C",LEFT($A80,1)="D",LEFT($A80,1)="E"))</formula>
    </cfRule>
    <cfRule type="expression" dxfId="595" priority="168">
      <formula>OR(LEFT($A80,1)="A",LEFT($A80,1)="B",LEFT($A80,1)="C",LEFT($A80,1)="D",LEFT($A80,1)="E")</formula>
    </cfRule>
    <cfRule type="expression" dxfId="594" priority="169">
      <formula>1</formula>
    </cfRule>
  </conditionalFormatting>
  <conditionalFormatting sqref="E80">
    <cfRule type="expression" dxfId="593" priority="166">
      <formula>1</formula>
    </cfRule>
  </conditionalFormatting>
  <conditionalFormatting sqref="B80">
    <cfRule type="expression" dxfId="592" priority="163">
      <formula>AND(MOD(RIGHT($A80,1),1)=0, OR(LEFT($A80,1)="A",LEFT($A80,1)="B",LEFT($A80,1)="C",LEFT($A80,1)="D",LEFT($A80,1)="E"))</formula>
    </cfRule>
    <cfRule type="expression" dxfId="591" priority="164">
      <formula>OR(LEFT($A80,1)="A",LEFT($A80,1)="B",LEFT($A80,1)="C",LEFT($A80,1)="D",LEFT($A80,1)="E")</formula>
    </cfRule>
    <cfRule type="expression" dxfId="590" priority="165">
      <formula>1</formula>
    </cfRule>
  </conditionalFormatting>
  <conditionalFormatting sqref="D139:E145">
    <cfRule type="expression" dxfId="589" priority="162">
      <formula>1</formula>
    </cfRule>
  </conditionalFormatting>
  <conditionalFormatting sqref="D41:E50">
    <cfRule type="expression" dxfId="588" priority="161">
      <formula>1</formula>
    </cfRule>
  </conditionalFormatting>
  <conditionalFormatting sqref="A25:E32 A41:E50 A52:B54 A60:E61 A11:E23 C52:E59 C63:E68 A69:E70 A117:E124 A34:E39">
    <cfRule type="expression" dxfId="587" priority="160">
      <formula>1</formula>
    </cfRule>
  </conditionalFormatting>
  <conditionalFormatting sqref="D63:E65">
    <cfRule type="expression" dxfId="586" priority="157">
      <formula>1</formula>
    </cfRule>
  </conditionalFormatting>
  <conditionalFormatting sqref="D14:E15">
    <cfRule type="expression" dxfId="585" priority="154">
      <formula>1</formula>
    </cfRule>
  </conditionalFormatting>
  <conditionalFormatting sqref="D16:E16 D21:E21">
    <cfRule type="expression" dxfId="584" priority="152">
      <formula>1</formula>
    </cfRule>
  </conditionalFormatting>
  <conditionalFormatting sqref="D18:E19">
    <cfRule type="expression" dxfId="583" priority="150">
      <formula>1</formula>
    </cfRule>
  </conditionalFormatting>
  <conditionalFormatting sqref="D20:E20">
    <cfRule type="expression" dxfId="582" priority="149">
      <formula>1</formula>
    </cfRule>
  </conditionalFormatting>
  <conditionalFormatting sqref="D17:E17">
    <cfRule type="expression" dxfId="581" priority="148">
      <formula>1</formula>
    </cfRule>
  </conditionalFormatting>
  <conditionalFormatting sqref="A29:B29 A38:B38">
    <cfRule type="expression" dxfId="580" priority="191">
      <formula>1</formula>
    </cfRule>
  </conditionalFormatting>
  <conditionalFormatting sqref="A26:B26 A35:B35 A37:B37">
    <cfRule type="expression" dxfId="579" priority="194">
      <formula>1</formula>
    </cfRule>
  </conditionalFormatting>
  <conditionalFormatting sqref="D26:E32">
    <cfRule type="expression" dxfId="578" priority="147">
      <formula>1</formula>
    </cfRule>
  </conditionalFormatting>
  <conditionalFormatting sqref="A58:B58 B57 A60:B60">
    <cfRule type="expression" dxfId="577" priority="200">
      <formula>1</formula>
    </cfRule>
  </conditionalFormatting>
  <conditionalFormatting sqref="A57 A55:B55 A61:B61">
    <cfRule type="expression" dxfId="576" priority="203">
      <formula>1</formula>
    </cfRule>
  </conditionalFormatting>
  <conditionalFormatting sqref="A59:B59 A56:B56 A57">
    <cfRule type="expression" dxfId="575" priority="204">
      <formula>1</formula>
    </cfRule>
  </conditionalFormatting>
  <conditionalFormatting sqref="A58:B58 B57">
    <cfRule type="expression" dxfId="574" priority="205">
      <formula>1</formula>
    </cfRule>
  </conditionalFormatting>
  <conditionalFormatting sqref="D57:E61">
    <cfRule type="expression" dxfId="573" priority="146">
      <formula>1</formula>
    </cfRule>
  </conditionalFormatting>
  <conditionalFormatting sqref="A59:B59">
    <cfRule type="expression" dxfId="572" priority="209">
      <formula>1</formula>
    </cfRule>
  </conditionalFormatting>
  <conditionalFormatting sqref="A78:B78 D78:E78">
    <cfRule type="expression" dxfId="571" priority="143">
      <formula>AND(MOD(RIGHT($A78,1),1)=0, OR(LEFT($A78,1)="A",LEFT($A78,1)="B",LEFT($A78,1)="C",LEFT($A78,1)="D",LEFT($A78,1)="E"))</formula>
    </cfRule>
    <cfRule type="expression" dxfId="570" priority="144">
      <formula>OR(LEFT($A78,1)="A",LEFT($A78,1)="B",LEFT($A78,1)="C",LEFT($A78,1)="D",LEFT($A78,1)="E")</formula>
    </cfRule>
    <cfRule type="expression" dxfId="569" priority="145">
      <formula>1</formula>
    </cfRule>
  </conditionalFormatting>
  <conditionalFormatting sqref="D77:E78 D73:E75">
    <cfRule type="expression" dxfId="568" priority="142">
      <formula>1</formula>
    </cfRule>
  </conditionalFormatting>
  <conditionalFormatting sqref="A76">
    <cfRule type="expression" dxfId="567" priority="139">
      <formula>AND(MOD(RIGHT($A76,1),1)=0, OR(LEFT($A76,1)="A",LEFT($A76,1)="B",LEFT($A76,1)="C",LEFT($A76,1)="D",LEFT($A76,1)="E"))</formula>
    </cfRule>
    <cfRule type="expression" dxfId="566" priority="140">
      <formula>OR(LEFT($A76,1)="A",LEFT($A76,1)="B",LEFT($A76,1)="C",LEFT($A76,1)="D",LEFT($A76,1)="E")</formula>
    </cfRule>
    <cfRule type="expression" dxfId="565" priority="141">
      <formula>1</formula>
    </cfRule>
  </conditionalFormatting>
  <conditionalFormatting sqref="D76:E76">
    <cfRule type="expression" dxfId="564" priority="138">
      <formula>1</formula>
    </cfRule>
  </conditionalFormatting>
  <conditionalFormatting sqref="B73:B84 B90:B94">
    <cfRule type="expression" dxfId="563" priority="135">
      <formula>AND(MOD(RIGHT($A73,1),1)=0, OR(LEFT($A73,1)="A",LEFT($A73,1)="B",LEFT($A73,1)="C",LEFT($A73,1)="D",LEFT($A73,1)="E"))</formula>
    </cfRule>
    <cfRule type="expression" dxfId="562" priority="136">
      <formula>OR(LEFT($A73,1)="A",LEFT($A73,1)="B",LEFT($A73,1)="C",LEFT($A73,1)="D",LEFT($A73,1)="E")</formula>
    </cfRule>
    <cfRule type="expression" dxfId="561" priority="137">
      <formula>1</formula>
    </cfRule>
  </conditionalFormatting>
  <conditionalFormatting sqref="B79">
    <cfRule type="expression" dxfId="560" priority="132">
      <formula>AND(MOD(RIGHT($A79,1),1)=0, OR(LEFT($A79,1)="A",LEFT($A79,1)="B",LEFT($A79,1)="C",LEFT($A79,1)="D",LEFT($A79,1)="E"))</formula>
    </cfRule>
    <cfRule type="expression" dxfId="559" priority="133">
      <formula>OR(LEFT($A79,1)="A",LEFT($A79,1)="B",LEFT($A79,1)="C",LEFT($A79,1)="D",LEFT($A79,1)="E")</formula>
    </cfRule>
    <cfRule type="expression" dxfId="558" priority="134">
      <formula>1</formula>
    </cfRule>
  </conditionalFormatting>
  <conditionalFormatting sqref="A85:B89 E85:E89">
    <cfRule type="expression" dxfId="557" priority="129">
      <formula>AND(MOD(RIGHT($A85,1),1)=0, OR(LEFT($A85,1)="A",LEFT($A85,1)="B",LEFT($A85,1)="C",LEFT($A85,1)="D",LEFT($A85,1)="E"))</formula>
    </cfRule>
    <cfRule type="expression" dxfId="556" priority="130">
      <formula>OR(LEFT($A85,1)="A",LEFT($A85,1)="B",LEFT($A85,1)="C",LEFT($A85,1)="D",LEFT($A85,1)="E")</formula>
    </cfRule>
    <cfRule type="expression" dxfId="555" priority="131">
      <formula>1</formula>
    </cfRule>
  </conditionalFormatting>
  <conditionalFormatting sqref="E85:E89">
    <cfRule type="expression" dxfId="554" priority="128">
      <formula>1</formula>
    </cfRule>
  </conditionalFormatting>
  <conditionalFormatting sqref="B85:B89">
    <cfRule type="expression" dxfId="553" priority="125">
      <formula>AND(MOD(RIGHT($A85,1),1)=0, OR(LEFT($A85,1)="A",LEFT($A85,1)="B",LEFT($A85,1)="C",LEFT($A85,1)="D",LEFT($A85,1)="E"))</formula>
    </cfRule>
    <cfRule type="expression" dxfId="552" priority="126">
      <formula>OR(LEFT($A85,1)="A",LEFT($A85,1)="B",LEFT($A85,1)="C",LEFT($A85,1)="D",LEFT($A85,1)="E")</formula>
    </cfRule>
    <cfRule type="expression" dxfId="551" priority="127">
      <formula>1</formula>
    </cfRule>
  </conditionalFormatting>
  <conditionalFormatting sqref="C78">
    <cfRule type="expression" dxfId="550" priority="122">
      <formula>AND(MOD(RIGHT($A78,1),1)=0, OR(LEFT($A78,1)="A",LEFT($A78,1)="B",LEFT($A78,1)="C",LEFT($A78,1)="D",LEFT($A78,1)="E"))</formula>
    </cfRule>
    <cfRule type="expression" dxfId="549" priority="123">
      <formula>OR(LEFT($A78,1)="A",LEFT($A78,1)="B",LEFT($A78,1)="C",LEFT($A78,1)="D",LEFT($A78,1)="E")</formula>
    </cfRule>
    <cfRule type="expression" dxfId="548" priority="124">
      <formula>1</formula>
    </cfRule>
  </conditionalFormatting>
  <conditionalFormatting sqref="C80:D94">
    <cfRule type="expression" dxfId="547" priority="119">
      <formula>AND(MOD(RIGHT($A80,1),1)=0, OR(LEFT($A80,1)="A",LEFT($A80,1)="B",LEFT($A80,1)="C",LEFT($A80,1)="D",LEFT($A80,1)="E"))</formula>
    </cfRule>
    <cfRule type="expression" dxfId="546" priority="120">
      <formula>OR(LEFT($A80,1)="A",LEFT($A80,1)="B",LEFT($A80,1)="C",LEFT($A80,1)="D",LEFT($A80,1)="E")</formula>
    </cfRule>
    <cfRule type="expression" dxfId="545" priority="121">
      <formula>1</formula>
    </cfRule>
  </conditionalFormatting>
  <conditionalFormatting sqref="D80:D94">
    <cfRule type="expression" dxfId="544" priority="118">
      <formula>1</formula>
    </cfRule>
  </conditionalFormatting>
  <conditionalFormatting sqref="D126:E126">
    <cfRule type="expression" dxfId="543" priority="113">
      <formula>1</formula>
    </cfRule>
  </conditionalFormatting>
  <conditionalFormatting sqref="D127:E130">
    <cfRule type="expression" dxfId="542" priority="117">
      <formula>1</formula>
    </cfRule>
  </conditionalFormatting>
  <conditionalFormatting sqref="A63:B65">
    <cfRule type="expression" dxfId="541" priority="110">
      <formula>AND(MOD(RIGHT($A63,1),1)=0, OR(LEFT($A63,1)="A",LEFT($A63,1)="B",LEFT($A63,1)="C",LEFT($A63,1)="D",LEFT($A63,1)="E"))</formula>
    </cfRule>
    <cfRule type="expression" dxfId="540" priority="111">
      <formula>OR(LEFT($A63,1)="A",LEFT($A63,1)="B",LEFT($A63,1)="C",LEFT($A63,1)="D",LEFT($A63,1)="E")</formula>
    </cfRule>
    <cfRule type="expression" dxfId="539" priority="112">
      <formula>1</formula>
    </cfRule>
  </conditionalFormatting>
  <conditionalFormatting sqref="D66:E66">
    <cfRule type="expression" dxfId="538" priority="109">
      <formula>1</formula>
    </cfRule>
  </conditionalFormatting>
  <conditionalFormatting sqref="A66">
    <cfRule type="expression" dxfId="537" priority="105">
      <formula>AND(MOD(RIGHT($A66,1),1)=0, OR(LEFT($A66,1)="A",LEFT($A66,1)="B",LEFT($A66,1)="C",LEFT($A66,1)="D",LEFT($A66,1)="E"))</formula>
    </cfRule>
    <cfRule type="expression" dxfId="536" priority="106">
      <formula>OR(LEFT($A66,1)="A",LEFT($A66,1)="B",LEFT($A66,1)="C",LEFT($A66,1)="D",LEFT($A66,1)="E")</formula>
    </cfRule>
    <cfRule type="expression" dxfId="535" priority="107">
      <formula>1</formula>
    </cfRule>
  </conditionalFormatting>
  <conditionalFormatting sqref="B66">
    <cfRule type="expression" dxfId="534" priority="102">
      <formula>AND(MOD(RIGHT($A66,1),1)=0, OR(LEFT($A66,1)="A",LEFT($A66,1)="B",LEFT($A66,1)="C",LEFT($A66,1)="D",LEFT($A66,1)="E"))</formula>
    </cfRule>
    <cfRule type="expression" dxfId="533" priority="103">
      <formula>OR(LEFT($A66,1)="A",LEFT($A66,1)="B",LEFT($A66,1)="C",LEFT($A66,1)="D",LEFT($A66,1)="E")</formula>
    </cfRule>
    <cfRule type="expression" dxfId="532" priority="104">
      <formula>1</formula>
    </cfRule>
  </conditionalFormatting>
  <conditionalFormatting sqref="D69:E70">
    <cfRule type="expression" dxfId="531" priority="100">
      <formula>1</formula>
    </cfRule>
  </conditionalFormatting>
  <conditionalFormatting sqref="A102:B105 A100 A111:B115 E111:E115 E102:E105">
    <cfRule type="expression" dxfId="530" priority="97">
      <formula>AND(MOD(RIGHT($A100,1),1)=0, OR(LEFT($A100,1)="A",LEFT($A100,1)="B",LEFT($A100,1)="C",LEFT($A100,1)="D",LEFT($A100,1)="E"))</formula>
    </cfRule>
    <cfRule type="expression" dxfId="529" priority="98">
      <formula>OR(LEFT($A100,1)="A",LEFT($A100,1)="B",LEFT($A100,1)="C",LEFT($A100,1)="D",LEFT($A100,1)="E")</formula>
    </cfRule>
    <cfRule type="expression" dxfId="528" priority="99">
      <formula>1</formula>
    </cfRule>
  </conditionalFormatting>
  <conditionalFormatting sqref="E102:E105 D100:E100 E111:E115">
    <cfRule type="expression" dxfId="527" priority="96">
      <formula>1</formula>
    </cfRule>
  </conditionalFormatting>
  <conditionalFormatting sqref="A101 E101">
    <cfRule type="expression" dxfId="526" priority="93">
      <formula>AND(MOD(RIGHT($A101,1),1)=0, OR(LEFT($A101,1)="A",LEFT($A101,1)="B",LEFT($A101,1)="C",LEFT($A101,1)="D",LEFT($A101,1)="E"))</formula>
    </cfRule>
    <cfRule type="expression" dxfId="525" priority="94">
      <formula>OR(LEFT($A101,1)="A",LEFT($A101,1)="B",LEFT($A101,1)="C",LEFT($A101,1)="D",LEFT($A101,1)="E")</formula>
    </cfRule>
    <cfRule type="expression" dxfId="524" priority="95">
      <formula>1</formula>
    </cfRule>
  </conditionalFormatting>
  <conditionalFormatting sqref="E101">
    <cfRule type="expression" dxfId="523" priority="92">
      <formula>1</formula>
    </cfRule>
  </conditionalFormatting>
  <conditionalFormatting sqref="B101">
    <cfRule type="expression" dxfId="522" priority="89">
      <formula>AND(MOD(RIGHT($A101,1),1)=0, OR(LEFT($A101,1)="A",LEFT($A101,1)="B",LEFT($A101,1)="C",LEFT($A101,1)="D",LEFT($A101,1)="E"))</formula>
    </cfRule>
    <cfRule type="expression" dxfId="521" priority="90">
      <formula>OR(LEFT($A101,1)="A",LEFT($A101,1)="B",LEFT($A101,1)="C",LEFT($A101,1)="D",LEFT($A101,1)="E")</formula>
    </cfRule>
    <cfRule type="expression" dxfId="520" priority="91">
      <formula>1</formula>
    </cfRule>
  </conditionalFormatting>
  <conditionalFormatting sqref="A99:B99 D99:E99">
    <cfRule type="expression" dxfId="519" priority="86">
      <formula>AND(MOD(RIGHT($A99,1),1)=0, OR(LEFT($A99,1)="A",LEFT($A99,1)="B",LEFT($A99,1)="C",LEFT($A99,1)="D",LEFT($A99,1)="E"))</formula>
    </cfRule>
    <cfRule type="expression" dxfId="518" priority="87">
      <formula>OR(LEFT($A99,1)="A",LEFT($A99,1)="B",LEFT($A99,1)="C",LEFT($A99,1)="D",LEFT($A99,1)="E")</formula>
    </cfRule>
    <cfRule type="expression" dxfId="517" priority="88">
      <formula>1</formula>
    </cfRule>
  </conditionalFormatting>
  <conditionalFormatting sqref="D98:E99 D96:E96">
    <cfRule type="expression" dxfId="516" priority="85">
      <formula>1</formula>
    </cfRule>
  </conditionalFormatting>
  <conditionalFormatting sqref="A97">
    <cfRule type="expression" dxfId="515" priority="82">
      <formula>AND(MOD(RIGHT($A97,1),1)=0, OR(LEFT($A97,1)="A",LEFT($A97,1)="B",LEFT($A97,1)="C",LEFT($A97,1)="D",LEFT($A97,1)="E"))</formula>
    </cfRule>
    <cfRule type="expression" dxfId="514" priority="83">
      <formula>OR(LEFT($A97,1)="A",LEFT($A97,1)="B",LEFT($A97,1)="C",LEFT($A97,1)="D",LEFT($A97,1)="E")</formula>
    </cfRule>
    <cfRule type="expression" dxfId="513" priority="84">
      <formula>1</formula>
    </cfRule>
  </conditionalFormatting>
  <conditionalFormatting sqref="D97:E97">
    <cfRule type="expression" dxfId="512" priority="81">
      <formula>1</formula>
    </cfRule>
  </conditionalFormatting>
  <conditionalFormatting sqref="B111:B115">
    <cfRule type="expression" dxfId="511" priority="78">
      <formula>AND(MOD(RIGHT($A111,1),1)=0, OR(LEFT($A111,1)="A",LEFT($A111,1)="B",LEFT($A111,1)="C",LEFT($A111,1)="D",LEFT($A111,1)="E"))</formula>
    </cfRule>
    <cfRule type="expression" dxfId="510" priority="79">
      <formula>OR(LEFT($A111,1)="A",LEFT($A111,1)="B",LEFT($A111,1)="C",LEFT($A111,1)="D",LEFT($A111,1)="E")</formula>
    </cfRule>
    <cfRule type="expression" dxfId="509" priority="80">
      <formula>1</formula>
    </cfRule>
  </conditionalFormatting>
  <conditionalFormatting sqref="B100">
    <cfRule type="expression" dxfId="508" priority="75">
      <formula>AND(MOD(RIGHT($A100,1),1)=0, OR(LEFT($A100,1)="A",LEFT($A100,1)="B",LEFT($A100,1)="C",LEFT($A100,1)="D",LEFT($A100,1)="E"))</formula>
    </cfRule>
    <cfRule type="expression" dxfId="507" priority="76">
      <formula>OR(LEFT($A100,1)="A",LEFT($A100,1)="B",LEFT($A100,1)="C",LEFT($A100,1)="D",LEFT($A100,1)="E")</formula>
    </cfRule>
    <cfRule type="expression" dxfId="506" priority="77">
      <formula>1</formula>
    </cfRule>
  </conditionalFormatting>
  <conditionalFormatting sqref="A106:B110 E106:E110">
    <cfRule type="expression" dxfId="505" priority="72">
      <formula>AND(MOD(RIGHT($A106,1),1)=0, OR(LEFT($A106,1)="A",LEFT($A106,1)="B",LEFT($A106,1)="C",LEFT($A106,1)="D",LEFT($A106,1)="E"))</formula>
    </cfRule>
    <cfRule type="expression" dxfId="504" priority="73">
      <formula>OR(LEFT($A106,1)="A",LEFT($A106,1)="B",LEFT($A106,1)="C",LEFT($A106,1)="D",LEFT($A106,1)="E")</formula>
    </cfRule>
    <cfRule type="expression" dxfId="503" priority="74">
      <formula>1</formula>
    </cfRule>
  </conditionalFormatting>
  <conditionalFormatting sqref="E106:E110">
    <cfRule type="expression" dxfId="502" priority="71">
      <formula>1</formula>
    </cfRule>
  </conditionalFormatting>
  <conditionalFormatting sqref="B106:B110">
    <cfRule type="expression" dxfId="501" priority="68">
      <formula>AND(MOD(RIGHT($A106,1),1)=0, OR(LEFT($A106,1)="A",LEFT($A106,1)="B",LEFT($A106,1)="C",LEFT($A106,1)="D",LEFT($A106,1)="E"))</formula>
    </cfRule>
    <cfRule type="expression" dxfId="500" priority="69">
      <formula>OR(LEFT($A106,1)="A",LEFT($A106,1)="B",LEFT($A106,1)="C",LEFT($A106,1)="D",LEFT($A106,1)="E")</formula>
    </cfRule>
    <cfRule type="expression" dxfId="499" priority="70">
      <formula>1</formula>
    </cfRule>
  </conditionalFormatting>
  <conditionalFormatting sqref="C99">
    <cfRule type="expression" dxfId="498" priority="65">
      <formula>AND(MOD(RIGHT($A99,1),1)=0, OR(LEFT($A99,1)="A",LEFT($A99,1)="B",LEFT($A99,1)="C",LEFT($A99,1)="D",LEFT($A99,1)="E"))</formula>
    </cfRule>
    <cfRule type="expression" dxfId="497" priority="66">
      <formula>OR(LEFT($A99,1)="A",LEFT($A99,1)="B",LEFT($A99,1)="C",LEFT($A99,1)="D",LEFT($A99,1)="E")</formula>
    </cfRule>
    <cfRule type="expression" dxfId="496" priority="67">
      <formula>1</formula>
    </cfRule>
  </conditionalFormatting>
  <conditionalFormatting sqref="C101:D115">
    <cfRule type="expression" dxfId="495" priority="62">
      <formula>AND(MOD(RIGHT($A101,1),1)=0, OR(LEFT($A101,1)="A",LEFT($A101,1)="B",LEFT($A101,1)="C",LEFT($A101,1)="D",LEFT($A101,1)="E"))</formula>
    </cfRule>
    <cfRule type="expression" dxfId="494" priority="63">
      <formula>OR(LEFT($A101,1)="A",LEFT($A101,1)="B",LEFT($A101,1)="C",LEFT($A101,1)="D",LEFT($A101,1)="E")</formula>
    </cfRule>
    <cfRule type="expression" dxfId="493" priority="64">
      <formula>1</formula>
    </cfRule>
  </conditionalFormatting>
  <conditionalFormatting sqref="D101:D115">
    <cfRule type="expression" dxfId="492" priority="61">
      <formula>1</formula>
    </cfRule>
  </conditionalFormatting>
  <conditionalFormatting sqref="D146:E146">
    <cfRule type="expression" dxfId="491" priority="53">
      <formula>1</formula>
    </cfRule>
  </conditionalFormatting>
  <conditionalFormatting sqref="D147:E148">
    <cfRule type="expression" dxfId="490" priority="57">
      <formula>1</formula>
    </cfRule>
  </conditionalFormatting>
  <conditionalFormatting sqref="D149:E155">
    <cfRule type="expression" dxfId="489" priority="52">
      <formula>1</formula>
    </cfRule>
  </conditionalFormatting>
  <conditionalFormatting sqref="D62:E62">
    <cfRule type="expression" dxfId="488" priority="51">
      <formula>1</formula>
    </cfRule>
  </conditionalFormatting>
  <conditionalFormatting sqref="D156:E156">
    <cfRule type="expression" dxfId="487" priority="46">
      <formula>1</formula>
    </cfRule>
  </conditionalFormatting>
  <conditionalFormatting sqref="D157:E158">
    <cfRule type="expression" dxfId="486" priority="50">
      <formula>1</formula>
    </cfRule>
  </conditionalFormatting>
  <conditionalFormatting sqref="D159:E159">
    <cfRule type="expression" dxfId="485" priority="38">
      <formula>1</formula>
    </cfRule>
  </conditionalFormatting>
  <conditionalFormatting sqref="D160:E160">
    <cfRule type="expression" dxfId="484" priority="42">
      <formula>1</formula>
    </cfRule>
  </conditionalFormatting>
  <conditionalFormatting sqref="D51:E51">
    <cfRule type="expression" dxfId="483" priority="34">
      <formula>1</formula>
    </cfRule>
  </conditionalFormatting>
  <conditionalFormatting sqref="D40:E40">
    <cfRule type="expression" dxfId="482" priority="30">
      <formula>1</formula>
    </cfRule>
  </conditionalFormatting>
  <conditionalFormatting sqref="D24:E24">
    <cfRule type="expression" dxfId="481" priority="26">
      <formula>1</formula>
    </cfRule>
  </conditionalFormatting>
  <conditionalFormatting sqref="D10:E10">
    <cfRule type="expression" dxfId="480" priority="22">
      <formula>1</formula>
    </cfRule>
  </conditionalFormatting>
  <conditionalFormatting sqref="D9:E9">
    <cfRule type="expression" dxfId="479" priority="18">
      <formula>1</formula>
    </cfRule>
  </conditionalFormatting>
  <conditionalFormatting sqref="D117:E124">
    <cfRule type="expression" dxfId="478" priority="14">
      <formula>1</formula>
    </cfRule>
  </conditionalFormatting>
  <conditionalFormatting sqref="I9:I32 I34:I160">
    <cfRule type="expression" dxfId="477" priority="11">
      <formula>AND(MOD(RIGHT($A9,1),1)=0, OR(LEFT($A9,1)="A",LEFT($A9,1)="B",LEFT($A9,1)="C",LEFT($A9,1)="D",LEFT($A9,1)="E"))</formula>
    </cfRule>
    <cfRule type="expression" dxfId="476" priority="12">
      <formula>OR(LEFT($A9,1)="A",LEFT($A9,1)="B",LEFT($A9,1)="C",LEFT($A9,1)="D",LEFT($A9,1)="E")</formula>
    </cfRule>
    <cfRule type="expression" dxfId="475" priority="13">
      <formula>1</formula>
    </cfRule>
  </conditionalFormatting>
  <conditionalFormatting sqref="I9:I32 I34:I160">
    <cfRule type="expression" dxfId="474" priority="10">
      <formula>1</formula>
    </cfRule>
  </conditionalFormatting>
  <conditionalFormatting sqref="A33:H33">
    <cfRule type="expression" dxfId="473" priority="7">
      <formula>AND(MOD(RIGHT($A33,1),1)=0, OR(LEFT($A33,1)="A",LEFT($A33,1)="B",LEFT($A33,1)="C",LEFT($A33,1)="D",LEFT($A33,1)="E"))</formula>
    </cfRule>
    <cfRule type="expression" dxfId="472" priority="8">
      <formula>OR(LEFT($A33,1)="A",LEFT($A33,1)="B",LEFT($A33,1)="C",LEFT($A33,1)="D",LEFT($A33,1)="E")</formula>
    </cfRule>
    <cfRule type="expression" dxfId="471" priority="9">
      <formula>1</formula>
    </cfRule>
  </conditionalFormatting>
  <conditionalFormatting sqref="F33:H33">
    <cfRule type="expression" dxfId="470" priority="6">
      <formula>1</formula>
    </cfRule>
  </conditionalFormatting>
  <conditionalFormatting sqref="D33:E33">
    <cfRule type="expression" dxfId="469" priority="5">
      <formula>1</formula>
    </cfRule>
  </conditionalFormatting>
  <conditionalFormatting sqref="I33">
    <cfRule type="expression" dxfId="468" priority="2">
      <formula>AND(MOD(RIGHT($A33,1),1)=0, OR(LEFT($A33,1)="A",LEFT($A33,1)="B",LEFT($A33,1)="C",LEFT($A33,1)="D",LEFT($A33,1)="E"))</formula>
    </cfRule>
    <cfRule type="expression" dxfId="467" priority="3">
      <formula>OR(LEFT($A33,1)="A",LEFT($A33,1)="B",LEFT($A33,1)="C",LEFT($A33,1)="D",LEFT($A33,1)="E")</formula>
    </cfRule>
    <cfRule type="expression" dxfId="466" priority="4">
      <formula>1</formula>
    </cfRule>
  </conditionalFormatting>
  <conditionalFormatting sqref="I33">
    <cfRule type="expression" dxfId="465" priority="1">
      <formula>1</formula>
    </cfRule>
  </conditionalFormatting>
  <printOptions horizontalCentered="1"/>
  <pageMargins left="0.5" right="0.5" top="0.8" bottom="1" header="0.5" footer="0.3"/>
  <pageSetup paperSize="9" scale="58" fitToHeight="0" orientation="portrait" r:id="rId1"/>
  <headerFooter>
    <oddHeader>&amp;L&amp;8Section 4: Tender Forms&amp;R&amp;8 4-&amp;P</oddHeader>
    <oddFooter>&amp;L&amp;8ICB-DCSD-2080/81-DSUEP-EIB-W6
The Accuracy of calculation shall be Tenderers' responsibility.&amp;R&amp;8Name of Tenderer ____________________
Signature of Tenderer________________</oddFooter>
    <evenFooter>&amp;R&amp;8Name of Tenderer _______________
Signature of Tenderer___________
Tender No.:ICB-DCSD-2078/79-DSUEP-AIIB-W3</evenFooter>
  </headerFooter>
  <rowBreaks count="1" manualBreakCount="1">
    <brk id="134" max="8" man="1"/>
  </rowBreaks>
  <extLst>
    <ext xmlns:x14="http://schemas.microsoft.com/office/spreadsheetml/2009/9/main" uri="{78C0D931-6437-407d-A8EE-F0AAD7539E65}">
      <x14:conditionalFormattings>
        <x14:conditionalFormatting xmlns:xm="http://schemas.microsoft.com/office/excel/2006/main">
          <x14:cfRule type="expression" priority="158" id="{2CFBB3E9-FAFD-476E-83D1-C214E03B0EC5}">
            <xm:f>AND(MOD(RIGHT('S-2-A'!$A31,1),1)=0, OR(LEFT('S-2-A'!$A31,1)="A",LEFT('S-2-A'!$A31,1)="B",LEFT('S-2-A'!$A31,1)="C",LEFT('S-2-A'!$A31,1)="D",LEFT('S-2-A'!$A31,1)="E"))</xm:f>
            <x14:dxf>
              <font>
                <b/>
                <i val="0"/>
              </font>
              <fill>
                <patternFill>
                  <bgColor theme="7" tint="0.79998168889431442"/>
                </patternFill>
              </fill>
            </x14:dxf>
          </x14:cfRule>
          <x14:cfRule type="expression" priority="159" id="{C974C256-5D62-40FB-9032-16241A54FC27}">
            <xm:f>OR(LEFT('S-2-A'!$A31,1)="A",LEFT('S-2-A'!$A31,1)="B",LEFT('S-2-A'!$A31,1)="C",LEFT('S-2-A'!$A31,1)="D",LEFT('S-2-A'!$A31,1)="E")</xm:f>
            <x14:dxf>
              <font>
                <b/>
                <i val="0"/>
              </font>
              <fill>
                <patternFill>
                  <bgColor theme="0" tint="-0.14996795556505021"/>
                </patternFill>
              </fill>
            </x14:dxf>
          </x14:cfRule>
          <xm:sqref>A61:E61 C58:E58</xm:sqref>
        </x14:conditionalFormatting>
        <x14:conditionalFormatting xmlns:xm="http://schemas.microsoft.com/office/excel/2006/main">
          <x14:cfRule type="expression" priority="184" id="{B7B48D01-2448-45DA-BE47-54D11F3E4413}">
            <xm:f>AND(MOD(RIGHT('S-2-A'!$A11,1),1)=0, OR(LEFT('S-2-A'!$A11,1)="A",LEFT('S-2-A'!$A11,1)="B",LEFT('S-2-A'!$A11,1)="C",LEFT('S-2-A'!$A11,1)="D",LEFT('S-2-A'!$A11,1)="E"))</xm:f>
            <x14:dxf>
              <font>
                <b/>
                <i val="0"/>
              </font>
              <fill>
                <patternFill>
                  <bgColor theme="7" tint="0.79998168889431442"/>
                </patternFill>
              </fill>
            </x14:dxf>
          </x14:cfRule>
          <x14:cfRule type="expression" priority="185" id="{B1337509-F4CD-4A37-92AF-346BD6966DEB}">
            <xm:f>OR(LEFT('S-2-A'!$A11,1)="A",LEFT('S-2-A'!$A11,1)="B",LEFT('S-2-A'!$A11,1)="C",LEFT('S-2-A'!$A11,1)="D",LEFT('S-2-A'!$A11,1)="E")</xm:f>
            <x14:dxf>
              <font>
                <b/>
                <i val="0"/>
              </font>
              <fill>
                <patternFill>
                  <bgColor theme="0" tint="-0.14996795556505021"/>
                </patternFill>
              </fill>
            </x14:dxf>
          </x14:cfRule>
          <xm:sqref>A69:E70 A18:E19</xm:sqref>
        </x14:conditionalFormatting>
        <x14:conditionalFormatting xmlns:xm="http://schemas.microsoft.com/office/excel/2006/main">
          <x14:cfRule type="expression" priority="189" id="{F9E37D0F-00CF-4B2A-9E5E-3EBBE06F41F5}">
            <xm:f>AND(MOD(RIGHT('S-2-A'!$A8,1),1)=0, OR(LEFT('S-2-A'!$A8,1)="A",LEFT('S-2-A'!$A8,1)="B",LEFT('S-2-A'!$A8,1)="C",LEFT('S-2-A'!$A8,1)="D",LEFT('S-2-A'!$A8,1)="E"))</xm:f>
            <x14:dxf>
              <font>
                <b/>
                <i val="0"/>
              </font>
              <fill>
                <patternFill>
                  <bgColor theme="7" tint="0.79998168889431442"/>
                </patternFill>
              </fill>
            </x14:dxf>
          </x14:cfRule>
          <x14:cfRule type="expression" priority="190" id="{BEAF63C3-B996-416C-B18E-B00DCFC2FE90}">
            <xm:f>OR(LEFT('S-2-A'!$A8,1)="A",LEFT('S-2-A'!$A8,1)="B",LEFT('S-2-A'!$A8,1)="C",LEFT('S-2-A'!$A8,1)="D",LEFT('S-2-A'!$A8,1)="E")</xm:f>
            <x14:dxf>
              <font>
                <b/>
                <i val="0"/>
              </font>
              <fill>
                <patternFill>
                  <bgColor theme="0" tint="-0.14996795556505021"/>
                </patternFill>
              </fill>
            </x14:dxf>
          </x14:cfRule>
          <xm:sqref>A38:B38 A30:E30</xm:sqref>
        </x14:conditionalFormatting>
        <x14:conditionalFormatting xmlns:xm="http://schemas.microsoft.com/office/excel/2006/main">
          <x14:cfRule type="expression" priority="192" id="{196936CB-A215-42DB-919D-0252F34ED512}">
            <xm:f>AND(MOD(RIGHT('S-2-A'!$A8,1),1)=0, OR(LEFT('S-2-A'!$A8,1)="A",LEFT('S-2-A'!$A8,1)="B",LEFT('S-2-A'!$A8,1)="C",LEFT('S-2-A'!$A8,1)="D",LEFT('S-2-A'!$A8,1)="E"))</xm:f>
            <x14:dxf>
              <font>
                <b/>
                <i val="0"/>
              </font>
              <fill>
                <patternFill>
                  <bgColor theme="7" tint="0.79998168889431442"/>
                </patternFill>
              </fill>
            </x14:dxf>
          </x14:cfRule>
          <x14:cfRule type="expression" priority="193" id="{FAC0492F-88F3-402C-AB1C-93B194569624}">
            <xm:f>OR(LEFT('S-2-A'!$A8,1)="A",LEFT('S-2-A'!$A8,1)="B",LEFT('S-2-A'!$A8,1)="C",LEFT('S-2-A'!$A8,1)="D",LEFT('S-2-A'!$A8,1)="E")</xm:f>
            <x14:dxf>
              <font>
                <b/>
                <i val="0"/>
              </font>
              <fill>
                <patternFill>
                  <bgColor theme="0" tint="-0.14996795556505021"/>
                </patternFill>
              </fill>
            </x14:dxf>
          </x14:cfRule>
          <xm:sqref>C36:E36 A35:B37 A29:E29</xm:sqref>
        </x14:conditionalFormatting>
        <x14:conditionalFormatting xmlns:xm="http://schemas.microsoft.com/office/excel/2006/main">
          <x14:cfRule type="expression" priority="195" id="{93B85730-B8C9-499A-B621-26704A20C9E7}">
            <xm:f>AND(MOD(RIGHT('S-2-A'!$A6,1),1)=0, OR(LEFT('S-2-A'!$A6,1)="A",LEFT('S-2-A'!$A6,1)="B",LEFT('S-2-A'!$A6,1)="C",LEFT('S-2-A'!$A6,1)="D",LEFT('S-2-A'!$A6,1)="E"))</xm:f>
            <x14:dxf>
              <font>
                <b/>
                <i val="0"/>
              </font>
              <fill>
                <patternFill>
                  <bgColor theme="7" tint="0.79998168889431442"/>
                </patternFill>
              </fill>
            </x14:dxf>
          </x14:cfRule>
          <x14:cfRule type="expression" priority="196" id="{A3DEB294-9F3C-448A-A4DC-0A5F9A30EAE0}">
            <xm:f>OR(LEFT('S-2-A'!$A6,1)="A",LEFT('S-2-A'!$A6,1)="B",LEFT('S-2-A'!$A6,1)="C",LEFT('S-2-A'!$A6,1)="D",LEFT('S-2-A'!$A6,1)="E")</xm:f>
            <x14:dxf>
              <font>
                <b/>
                <i val="0"/>
              </font>
              <fill>
                <patternFill>
                  <bgColor theme="0" tint="-0.14996795556505021"/>
                </patternFill>
              </fill>
            </x14:dxf>
          </x14:cfRule>
          <xm:sqref>A34:E35 A26:B26 A27:E27</xm:sqref>
        </x14:conditionalFormatting>
        <x14:conditionalFormatting xmlns:xm="http://schemas.microsoft.com/office/excel/2006/main">
          <x14:cfRule type="expression" priority="198" id="{55C65509-9419-4D7D-A4A8-48158C291020}">
            <xm:f>AND(MOD(RIGHT('S-2-A'!$A28,1),1)=0, OR(LEFT('S-2-A'!$A28,1)="A",LEFT('S-2-A'!$A28,1)="B",LEFT('S-2-A'!$A28,1)="C",LEFT('S-2-A'!$A28,1)="D",LEFT('S-2-A'!$A28,1)="E"))</xm:f>
            <x14:dxf>
              <font>
                <b/>
                <i val="0"/>
              </font>
              <fill>
                <patternFill>
                  <bgColor theme="7" tint="0.79998168889431442"/>
                </patternFill>
              </fill>
            </x14:dxf>
          </x14:cfRule>
          <x14:cfRule type="expression" priority="199" id="{6E411298-3DA7-4646-8DC9-E08662977C68}">
            <xm:f>OR(LEFT('S-2-A'!$A28,1)="A",LEFT('S-2-A'!$A28,1)="B",LEFT('S-2-A'!$A28,1)="C",LEFT('S-2-A'!$A28,1)="D",LEFT('S-2-A'!$A28,1)="E")</xm:f>
            <x14:dxf>
              <font>
                <b/>
                <i val="0"/>
              </font>
              <fill>
                <patternFill>
                  <bgColor theme="0" tint="-0.14996795556505021"/>
                </patternFill>
              </fill>
            </x14:dxf>
          </x14:cfRule>
          <xm:sqref>A60:B60 A58:B58 B57</xm:sqref>
        </x14:conditionalFormatting>
        <x14:conditionalFormatting xmlns:xm="http://schemas.microsoft.com/office/excel/2006/main">
          <x14:cfRule type="expression" priority="201" id="{027581C1-A4F0-40F9-9C99-161B3A21D99D}">
            <xm:f>AND(MOD(RIGHT('S-2-A'!$A22,1),1)=0, OR(LEFT('S-2-A'!$A22,1)="A",LEFT('S-2-A'!$A22,1)="B",LEFT('S-2-A'!$A22,1)="C",LEFT('S-2-A'!$A22,1)="D",LEFT('S-2-A'!$A22,1)="E"))</xm:f>
            <x14:dxf>
              <font>
                <b/>
                <i val="0"/>
              </font>
              <fill>
                <patternFill>
                  <bgColor theme="7" tint="0.79998168889431442"/>
                </patternFill>
              </fill>
            </x14:dxf>
          </x14:cfRule>
          <x14:cfRule type="expression" priority="202" id="{CB9BCEC4-B29E-43DA-8FD8-5DBCCA6D87F6}">
            <xm:f>OR(LEFT('S-2-A'!$A22,1)="A",LEFT('S-2-A'!$A22,1)="B",LEFT('S-2-A'!$A22,1)="C",LEFT('S-2-A'!$A22,1)="D",LEFT('S-2-A'!$A22,1)="E")</xm:f>
            <x14:dxf>
              <font>
                <b/>
                <i val="0"/>
              </font>
              <fill>
                <patternFill>
                  <bgColor theme="0" tint="-0.14996795556505021"/>
                </patternFill>
              </fill>
            </x14:dxf>
          </x14:cfRule>
          <xm:sqref>A56:B56 A50:E50 A57</xm:sqref>
        </x14:conditionalFormatting>
        <x14:conditionalFormatting xmlns:xm="http://schemas.microsoft.com/office/excel/2006/main">
          <x14:cfRule type="expression" priority="207" id="{72DD2119-7206-4AA6-878E-A5FE7C710606}">
            <xm:f>AND(MOD(RIGHT('S-2-A'!$A29,1),1)=0, OR(LEFT('S-2-A'!$A29,1)="A",LEFT('S-2-A'!$A29,1)="B",LEFT('S-2-A'!$A29,1)="C",LEFT('S-2-A'!$A29,1)="D",LEFT('S-2-A'!$A29,1)="E"))</xm:f>
            <x14:dxf>
              <font>
                <b/>
                <i val="0"/>
              </font>
              <fill>
                <patternFill>
                  <bgColor theme="7" tint="0.79998168889431442"/>
                </patternFill>
              </fill>
            </x14:dxf>
          </x14:cfRule>
          <x14:cfRule type="expression" priority="208" id="{D19125F6-1751-41A9-9072-B7E32B802A5B}">
            <xm:f>OR(LEFT('S-2-A'!$A29,1)="A",LEFT('S-2-A'!$A29,1)="B",LEFT('S-2-A'!$A29,1)="C",LEFT('S-2-A'!$A29,1)="D",LEFT('S-2-A'!$A29,1)="E")</xm:f>
            <x14:dxf>
              <font>
                <b/>
                <i val="0"/>
              </font>
              <fill>
                <patternFill>
                  <bgColor theme="0" tint="-0.14996795556505021"/>
                </patternFill>
              </fill>
            </x14:dxf>
          </x14:cfRule>
          <xm:sqref>A59:B59</xm:sqref>
        </x14:conditionalFormatting>
        <x14:conditionalFormatting xmlns:xm="http://schemas.microsoft.com/office/excel/2006/main">
          <x14:cfRule type="expression" priority="210" id="{E876340C-2F28-443A-B352-D209A676AECF}">
            <xm:f>AND(MOD(RIGHT('S-2-A'!$A26,1),1)=0, OR(LEFT('S-2-A'!$A26,1)="A",LEFT('S-2-A'!$A26,1)="B",LEFT('S-2-A'!$A26,1)="C",LEFT('S-2-A'!$A26,1)="D",LEFT('S-2-A'!$A26,1)="E"))</xm:f>
            <x14:dxf>
              <font>
                <b/>
                <i val="0"/>
              </font>
              <fill>
                <patternFill>
                  <bgColor theme="7" tint="0.79998168889431442"/>
                </patternFill>
              </fill>
            </x14:dxf>
          </x14:cfRule>
          <x14:cfRule type="expression" priority="211" id="{82E7E0AF-D676-4744-8E07-DD49F0D3575E}">
            <xm:f>OR(LEFT('S-2-A'!$A26,1)="A",LEFT('S-2-A'!$A26,1)="B",LEFT('S-2-A'!$A26,1)="C",LEFT('S-2-A'!$A26,1)="D",LEFT('S-2-A'!$A26,1)="E")</xm:f>
            <x14:dxf>
              <font>
                <b/>
                <i val="0"/>
              </font>
              <fill>
                <patternFill>
                  <bgColor theme="0" tint="-0.14996795556505021"/>
                </patternFill>
              </fill>
            </x14:dxf>
          </x14:cfRule>
          <xm:sqref>C68:E68</xm:sqref>
        </x14:conditionalFormatting>
        <x14:conditionalFormatting xmlns:xm="http://schemas.microsoft.com/office/excel/2006/main">
          <x14:cfRule type="expression" priority="212" id="{4712E12F-427B-4FE5-91BA-B94C59DC9784}">
            <xm:f>AND(MOD(RIGHT('S-2-A'!$A25,1),1)=0, OR(LEFT('S-2-A'!$A25,1)="A",LEFT('S-2-A'!$A25,1)="B",LEFT('S-2-A'!$A25,1)="C",LEFT('S-2-A'!$A25,1)="D",LEFT('S-2-A'!$A25,1)="E"))</xm:f>
            <x14:dxf>
              <font>
                <b/>
                <i val="0"/>
              </font>
              <fill>
                <patternFill>
                  <bgColor theme="7" tint="0.79998168889431442"/>
                </patternFill>
              </fill>
            </x14:dxf>
          </x14:cfRule>
          <x14:cfRule type="expression" priority="213" id="{BEAE2658-003F-40CE-AE36-11A2D2EDC99D}">
            <xm:f>OR(LEFT('S-2-A'!$A25,1)="A",LEFT('S-2-A'!$A25,1)="B",LEFT('S-2-A'!$A25,1)="C",LEFT('S-2-A'!$A25,1)="D",LEFT('S-2-A'!$A25,1)="E")</xm:f>
            <x14:dxf>
              <font>
                <b/>
                <i val="0"/>
              </font>
              <fill>
                <patternFill>
                  <bgColor theme="0" tint="-0.14996795556505021"/>
                </patternFill>
              </fill>
            </x14:dxf>
          </x14:cfRule>
          <xm:sqref>C66:E67</xm:sqref>
        </x14:conditionalFormatting>
        <x14:conditionalFormatting xmlns:xm="http://schemas.microsoft.com/office/excel/2006/main">
          <x14:cfRule type="expression" priority="214" id="{137C0C85-7E4D-4F41-AB7E-293D9D74FE86}">
            <xm:f>AND(MOD(RIGHT('S-2-A'!$A26,1),1)=0, OR(LEFT('S-2-A'!$A26,1)="A",LEFT('S-2-A'!$A26,1)="B",LEFT('S-2-A'!$A26,1)="C",LEFT('S-2-A'!$A26,1)="D",LEFT('S-2-A'!$A26,1)="E"))</xm:f>
            <x14:dxf>
              <font>
                <b/>
                <i val="0"/>
              </font>
              <fill>
                <patternFill>
                  <bgColor theme="7" tint="0.79998168889431442"/>
                </patternFill>
              </fill>
            </x14:dxf>
          </x14:cfRule>
          <x14:cfRule type="expression" priority="215" id="{DEA451A2-9EB2-4FD4-B8AF-90E13B5B3E38}">
            <xm:f>OR(LEFT('S-2-A'!$A26,1)="A",LEFT('S-2-A'!$A26,1)="B",LEFT('S-2-A'!$A26,1)="C",LEFT('S-2-A'!$A26,1)="D",LEFT('S-2-A'!$A26,1)="E")</xm:f>
            <x14:dxf>
              <font>
                <b/>
                <i val="0"/>
              </font>
              <fill>
                <patternFill>
                  <bgColor theme="0" tint="-0.14996795556505021"/>
                </patternFill>
              </fill>
            </x14:dxf>
          </x14:cfRule>
          <xm:sqref>C68:D68 C66:D66</xm:sqref>
        </x14:conditionalFormatting>
        <x14:conditionalFormatting xmlns:xm="http://schemas.microsoft.com/office/excel/2006/main">
          <x14:cfRule type="expression" priority="216" id="{168EEFE0-B8BE-4A6E-9AF4-578BD43C5420}">
            <xm:f>AND(MOD(RIGHT('S-2-A'!$A8,1),1)=0, OR(LEFT('S-2-A'!$A8,1)="A",LEFT('S-2-A'!$A8,1)="B",LEFT('S-2-A'!$A8,1)="C",LEFT('S-2-A'!$A8,1)="D",LEFT('S-2-A'!$A8,1)="E"))</xm:f>
            <x14:dxf>
              <font>
                <b/>
                <i val="0"/>
              </font>
              <fill>
                <patternFill>
                  <bgColor theme="7" tint="0.79998168889431442"/>
                </patternFill>
              </fill>
            </x14:dxf>
          </x14:cfRule>
          <x14:cfRule type="expression" priority="217" id="{4A2DCA1D-B8D7-4650-8632-DB20377D17CF}">
            <xm:f>OR(LEFT('S-2-A'!$A8,1)="A",LEFT('S-2-A'!$A8,1)="B",LEFT('S-2-A'!$A8,1)="C",LEFT('S-2-A'!$A8,1)="D",LEFT('S-2-A'!$A8,1)="E")</xm:f>
            <x14:dxf>
              <font>
                <b/>
                <i val="0"/>
              </font>
              <fill>
                <patternFill>
                  <bgColor theme="0" tint="-0.14996795556505021"/>
                </patternFill>
              </fill>
            </x14:dxf>
          </x14:cfRule>
          <xm:sqref>A52:E53 A32:E32 A46:E46</xm:sqref>
        </x14:conditionalFormatting>
        <x14:conditionalFormatting xmlns:xm="http://schemas.microsoft.com/office/excel/2006/main">
          <x14:cfRule type="expression" priority="218" id="{1D3B4B26-5EDD-4F56-B2CA-E2DBC10A8F6C}">
            <xm:f>AND(MOD(RIGHT('S-2-A'!#REF!,1),1)=0, OR(LEFT('S-2-A'!#REF!,1)="A",LEFT('S-2-A'!#REF!,1)="B",LEFT('S-2-A'!#REF!,1)="C",LEFT('S-2-A'!#REF!,1)="D",LEFT('S-2-A'!#REF!,1)="E"))</xm:f>
            <x14:dxf>
              <font>
                <b/>
                <i val="0"/>
              </font>
              <fill>
                <patternFill>
                  <bgColor theme="7" tint="0.79998168889431442"/>
                </patternFill>
              </fill>
            </x14:dxf>
          </x14:cfRule>
          <x14:cfRule type="expression" priority="219" id="{CE025AA7-B490-4059-B44B-1B956DFFBCBB}">
            <xm:f>OR(LEFT('S-2-A'!#REF!,1)="A",LEFT('S-2-A'!#REF!,1)="B",LEFT('S-2-A'!#REF!,1)="C",LEFT('S-2-A'!#REF!,1)="D",LEFT('S-2-A'!#REF!,1)="E")</xm:f>
            <x14:dxf>
              <font>
                <b/>
                <i val="0"/>
              </font>
              <fill>
                <patternFill>
                  <bgColor theme="0" tint="-0.14996795556505021"/>
                </patternFill>
              </fill>
            </x14:dxf>
          </x14:cfRule>
          <xm:sqref>A54:E54</xm:sqref>
        </x14:conditionalFormatting>
        <x14:conditionalFormatting xmlns:xm="http://schemas.microsoft.com/office/excel/2006/main">
          <x14:cfRule type="expression" priority="220" id="{D080B183-1E8B-446E-A6DD-85C8AE85AEDB}">
            <xm:f>AND(MOD(RIGHT('S-2-A'!#REF!,1),1)=0, OR(LEFT('S-2-A'!#REF!,1)="A",LEFT('S-2-A'!#REF!,1)="B",LEFT('S-2-A'!#REF!,1)="C",LEFT('S-2-A'!#REF!,1)="D",LEFT('S-2-A'!#REF!,1)="E"))</xm:f>
            <x14:dxf>
              <font>
                <b/>
                <i val="0"/>
              </font>
              <fill>
                <patternFill>
                  <bgColor theme="7" tint="0.79998168889431442"/>
                </patternFill>
              </fill>
            </x14:dxf>
          </x14:cfRule>
          <x14:cfRule type="expression" priority="221" id="{5F8F1F36-AC85-4CB0-B022-007A1ABEA4C7}">
            <xm:f>OR(LEFT('S-2-A'!#REF!,1)="A",LEFT('S-2-A'!#REF!,1)="B",LEFT('S-2-A'!#REF!,1)="C",LEFT('S-2-A'!#REF!,1)="D",LEFT('S-2-A'!#REF!,1)="E")</xm:f>
            <x14:dxf>
              <font>
                <b/>
                <i val="0"/>
              </font>
              <fill>
                <patternFill>
                  <bgColor theme="0" tint="-0.14996795556505021"/>
                </patternFill>
              </fill>
            </x14:dxf>
          </x14:cfRule>
          <xm:sqref>B57 A13:E13 A15:E15 A20:E21 A39:E39</xm:sqref>
        </x14:conditionalFormatting>
        <x14:conditionalFormatting xmlns:xm="http://schemas.microsoft.com/office/excel/2006/main">
          <x14:cfRule type="expression" priority="15" id="{4576660B-BD73-4127-BF73-380867017E75}">
            <xm:f>AND(MOD(RIGHT('S-2-B'!$A119,1),1)=0, OR(LEFT('S-2-B'!$A119,1)="A",LEFT('S-2-B'!$A119,1)="B",LEFT('S-2-B'!$A119,1)="C",LEFT('S-2-B'!$A119,1)="D",LEFT('S-2-B'!$A119,1)="E"))</xm:f>
            <x14:dxf>
              <font>
                <b/>
                <i val="0"/>
              </font>
              <fill>
                <patternFill>
                  <bgColor theme="7" tint="0.79998168889431442"/>
                </patternFill>
              </fill>
            </x14:dxf>
          </x14:cfRule>
          <x14:cfRule type="expression" priority="16" id="{5DB0775E-61BD-4833-A9DC-10DE70046503}">
            <xm:f>OR(LEFT('S-2-B'!$A119,1)="A",LEFT('S-2-B'!$A119,1)="B",LEFT('S-2-B'!$A119,1)="C",LEFT('S-2-B'!$A119,1)="D",LEFT('S-2-B'!$A119,1)="E")</xm:f>
            <x14:dxf>
              <font>
                <b/>
                <i val="0"/>
              </font>
              <fill>
                <patternFill>
                  <bgColor theme="0" tint="-0.14996795556505021"/>
                </patternFill>
              </fill>
            </x14:dxf>
          </x14:cfRule>
          <xm:sqref>A117:E124</xm:sqref>
        </x14:conditionalFormatting>
        <x14:conditionalFormatting xmlns:xm="http://schemas.microsoft.com/office/excel/2006/main">
          <x14:cfRule type="expression" priority="222" id="{0368479D-D78E-4055-86B8-AAE16A7823A0}">
            <xm:f>AND(MOD(RIGHT('S-2-A'!$A11,1),1)=0, OR(LEFT('S-2-A'!$A11,1)="A",LEFT('S-2-A'!$A11,1)="B",LEFT('S-2-A'!$A11,1)="C",LEFT('S-2-A'!$A11,1)="D",LEFT('S-2-A'!$A11,1)="E"))</xm:f>
            <x14:dxf>
              <font>
                <b/>
                <i val="0"/>
              </font>
              <fill>
                <patternFill>
                  <bgColor theme="7" tint="0.79998168889431442"/>
                </patternFill>
              </fill>
            </x14:dxf>
          </x14:cfRule>
          <x14:cfRule type="expression" priority="223" id="{5F31EB5C-A2E2-4C1E-AECB-F8A933FBECF1}">
            <xm:f>OR(LEFT('S-2-A'!$A11,1)="A",LEFT('S-2-A'!$A11,1)="B",LEFT('S-2-A'!$A11,1)="C",LEFT('S-2-A'!$A11,1)="D",LEFT('S-2-A'!$A11,1)="E")</xm:f>
            <x14:dxf>
              <font>
                <b/>
                <i val="0"/>
              </font>
              <fill>
                <patternFill>
                  <bgColor theme="0" tint="-0.14996795556505021"/>
                </patternFill>
              </fill>
            </x14:dxf>
          </x14:cfRule>
          <xm:sqref>A11:E12</xm:sqref>
        </x14:conditionalFormatting>
        <x14:conditionalFormatting xmlns:xm="http://schemas.microsoft.com/office/excel/2006/main">
          <x14:cfRule type="expression" priority="234" id="{D4F26BA6-30FF-4E6C-9EB1-D90B7CB31E90}">
            <xm:f>AND(MOD(RIGHT('S-2-A'!#REF!,1),1)=0, OR(LEFT('S-2-A'!#REF!,1)="A",LEFT('S-2-A'!#REF!,1)="B",LEFT('S-2-A'!#REF!,1)="C",LEFT('S-2-A'!#REF!,1)="D",LEFT('S-2-A'!#REF!,1)="E"))</xm:f>
            <x14:dxf>
              <font>
                <b/>
                <i val="0"/>
              </font>
              <fill>
                <patternFill>
                  <bgColor theme="7" tint="0.79998168889431442"/>
                </patternFill>
              </fill>
            </x14:dxf>
          </x14:cfRule>
          <x14:cfRule type="expression" priority="235" id="{552B28E6-2C3D-4B3C-A201-EBD60340E554}">
            <xm:f>OR(LEFT('S-2-A'!#REF!,1)="A",LEFT('S-2-A'!#REF!,1)="B",LEFT('S-2-A'!#REF!,1)="C",LEFT('S-2-A'!#REF!,1)="D",LEFT('S-2-A'!#REF!,1)="E")</xm:f>
            <x14:dxf>
              <font>
                <b/>
                <i val="0"/>
              </font>
              <fill>
                <patternFill>
                  <bgColor theme="0" tint="-0.14996795556505021"/>
                </patternFill>
              </fill>
            </x14:dxf>
          </x14:cfRule>
          <xm:sqref>A37:E38 A49:E49 A60:B60 C55:E56 C59:E60</xm:sqref>
        </x14:conditionalFormatting>
        <x14:conditionalFormatting xmlns:xm="http://schemas.microsoft.com/office/excel/2006/main">
          <x14:cfRule type="expression" priority="238" id="{26120AEA-F4DC-46E0-880E-70371CB57908}">
            <xm:f>AND(MOD(RIGHT('S-2-A'!$A12,1),1)=0, OR(LEFT('S-2-A'!$A12,1)="A",LEFT('S-2-A'!$A12,1)="B",LEFT('S-2-A'!$A12,1)="C",LEFT('S-2-A'!$A12,1)="D",LEFT('S-2-A'!$A12,1)="E"))</xm:f>
            <x14:dxf>
              <font>
                <b/>
                <i val="0"/>
              </font>
              <fill>
                <patternFill>
                  <bgColor theme="7" tint="0.79998168889431442"/>
                </patternFill>
              </fill>
            </x14:dxf>
          </x14:cfRule>
          <x14:cfRule type="expression" priority="239" id="{CAE7F12B-FAD9-410E-A7A5-CC0837E2FF13}">
            <xm:f>OR(LEFT('S-2-A'!$A12,1)="A",LEFT('S-2-A'!$A12,1)="B",LEFT('S-2-A'!$A12,1)="C",LEFT('S-2-A'!$A12,1)="D",LEFT('S-2-A'!$A12,1)="E")</xm:f>
            <x14:dxf>
              <font>
                <b/>
                <i val="0"/>
              </font>
              <fill>
                <patternFill>
                  <bgColor theme="0" tint="-0.14996795556505021"/>
                </patternFill>
              </fill>
            </x14:dxf>
          </x14:cfRule>
          <xm:sqref>A14:E14</xm:sqref>
        </x14:conditionalFormatting>
        <x14:conditionalFormatting xmlns:xm="http://schemas.microsoft.com/office/excel/2006/main">
          <x14:cfRule type="expression" priority="242" id="{92210D2D-9914-41CA-8FB0-457D34B6FDFE}">
            <xm:f>AND(MOD(RIGHT('S-2-A'!$A8,1),1)=0, OR(LEFT('S-2-A'!$A8,1)="A",LEFT('S-2-A'!$A8,1)="B",LEFT('S-2-A'!$A8,1)="C",LEFT('S-2-A'!$A8,1)="D",LEFT('S-2-A'!$A8,1)="E"))</xm:f>
            <x14:dxf>
              <font>
                <b/>
                <i val="0"/>
              </font>
              <fill>
                <patternFill>
                  <bgColor theme="7" tint="0.79998168889431442"/>
                </patternFill>
              </fill>
            </x14:dxf>
          </x14:cfRule>
          <x14:cfRule type="expression" priority="243" id="{5314AD97-7CC2-471F-89AD-A0B8AF8E5E71}">
            <xm:f>OR(LEFT('S-2-A'!$A8,1)="A",LEFT('S-2-A'!$A8,1)="B",LEFT('S-2-A'!$A8,1)="C",LEFT('S-2-A'!$A8,1)="D",LEFT('S-2-A'!$A8,1)="E")</xm:f>
            <x14:dxf>
              <font>
                <b/>
                <i val="0"/>
              </font>
              <fill>
                <patternFill>
                  <bgColor theme="0" tint="-0.14996795556505021"/>
                </patternFill>
              </fill>
            </x14:dxf>
          </x14:cfRule>
          <xm:sqref>A41:E45 A31:E31</xm:sqref>
        </x14:conditionalFormatting>
        <x14:conditionalFormatting xmlns:xm="http://schemas.microsoft.com/office/excel/2006/main">
          <x14:cfRule type="expression" priority="244" id="{E53E3DD7-CFD4-4564-8E8E-F06E111D96D8}">
            <xm:f>AND(MOD(RIGHT('S-2-A'!$A24,1),1)=0, OR(LEFT('S-2-A'!$A24,1)="A",LEFT('S-2-A'!$A24,1)="B",LEFT('S-2-A'!$A24,1)="C",LEFT('S-2-A'!$A24,1)="D",LEFT('S-2-A'!$A24,1)="E"))</xm:f>
            <x14:dxf>
              <font>
                <b/>
                <i val="0"/>
              </font>
              <fill>
                <patternFill>
                  <bgColor theme="7" tint="0.79998168889431442"/>
                </patternFill>
              </fill>
            </x14:dxf>
          </x14:cfRule>
          <x14:cfRule type="expression" priority="245" id="{9B93C30D-73C7-4479-9269-0CBD0A246144}">
            <xm:f>OR(LEFT('S-2-A'!$A24,1)="A",LEFT('S-2-A'!$A24,1)="B",LEFT('S-2-A'!$A24,1)="C",LEFT('S-2-A'!$A24,1)="D",LEFT('S-2-A'!$A24,1)="E")</xm:f>
            <x14:dxf>
              <font>
                <b/>
                <i val="0"/>
              </font>
              <fill>
                <patternFill>
                  <bgColor theme="0" tint="-0.14996795556505021"/>
                </patternFill>
              </fill>
            </x14:dxf>
          </x14:cfRule>
          <xm:sqref>C63:E65</xm:sqref>
        </x14:conditionalFormatting>
        <x14:conditionalFormatting xmlns:xm="http://schemas.microsoft.com/office/excel/2006/main">
          <x14:cfRule type="expression" priority="246" id="{53C6C5B7-BBB0-4F19-8FB5-2C0327756756}">
            <xm:f>AND(MOD(RIGHT('S-2-A'!#REF!,1),1)=0, OR(LEFT('S-2-A'!#REF!,1)="A",LEFT('S-2-A'!#REF!,1)="B",LEFT('S-2-A'!#REF!,1)="C",LEFT('S-2-A'!#REF!,1)="D",LEFT('S-2-A'!#REF!,1)="E"))</xm:f>
            <x14:dxf>
              <font>
                <b/>
                <i val="0"/>
              </font>
              <fill>
                <patternFill>
                  <bgColor theme="7" tint="0.79998168889431442"/>
                </patternFill>
              </fill>
            </x14:dxf>
          </x14:cfRule>
          <x14:cfRule type="expression" priority="247" id="{0D7A0811-A075-4C92-A019-9F742C2C891B}">
            <xm:f>OR(LEFT('S-2-A'!#REF!,1)="A",LEFT('S-2-A'!#REF!,1)="B",LEFT('S-2-A'!#REF!,1)="C",LEFT('S-2-A'!#REF!,1)="D",LEFT('S-2-A'!#REF!,1)="E")</xm:f>
            <x14:dxf>
              <font>
                <b/>
                <i val="0"/>
              </font>
              <fill>
                <patternFill>
                  <bgColor theme="0" tint="-0.14996795556505021"/>
                </patternFill>
              </fill>
            </x14:dxf>
          </x14:cfRule>
          <xm:sqref>C67:D67</xm:sqref>
        </x14:conditionalFormatting>
        <x14:conditionalFormatting xmlns:xm="http://schemas.microsoft.com/office/excel/2006/main">
          <x14:cfRule type="expression" priority="248" id="{9C0A1E22-9B1F-4F80-8294-A101C0D67447}">
            <xm:f>AND(MOD(RIGHT('S-2-A'!$A22,1),1)=0, OR(LEFT('S-2-A'!$A22,1)="A",LEFT('S-2-A'!$A22,1)="B",LEFT('S-2-A'!$A22,1)="C",LEFT('S-2-A'!$A22,1)="D",LEFT('S-2-A'!$A22,1)="E"))</xm:f>
            <x14:dxf>
              <font>
                <b/>
                <i val="0"/>
              </font>
              <fill>
                <patternFill>
                  <bgColor theme="7" tint="0.79998168889431442"/>
                </patternFill>
              </fill>
            </x14:dxf>
          </x14:cfRule>
          <x14:cfRule type="expression" priority="249" id="{DA6A02A3-8252-4BBD-9E07-F93960B48AAE}">
            <xm:f>OR(LEFT('S-2-A'!$A22,1)="A",LEFT('S-2-A'!$A22,1)="B",LEFT('S-2-A'!$A22,1)="C",LEFT('S-2-A'!$A22,1)="D",LEFT('S-2-A'!$A22,1)="E")</xm:f>
            <x14:dxf>
              <font>
                <b/>
                <i val="0"/>
              </font>
              <fill>
                <patternFill>
                  <bgColor theme="0" tint="-0.14996795556505021"/>
                </patternFill>
              </fill>
            </x14:dxf>
          </x14:cfRule>
          <xm:sqref>A48:E48 A55:B55 C57:E57</xm:sqref>
        </x14:conditionalFormatting>
        <x14:conditionalFormatting xmlns:xm="http://schemas.microsoft.com/office/excel/2006/main">
          <x14:cfRule type="expression" priority="250" id="{300D446F-1975-4E08-88E5-D2C56751EC71}">
            <xm:f>AND(MOD(RIGHT('S-2-A'!$A12,1),1)=0, OR(LEFT('S-2-A'!$A12,1)="A",LEFT('S-2-A'!$A12,1)="B",LEFT('S-2-A'!$A12,1)="C",LEFT('S-2-A'!$A12,1)="D",LEFT('S-2-A'!$A12,1)="E"))</xm:f>
            <x14:dxf>
              <font>
                <b/>
                <i val="0"/>
              </font>
              <fill>
                <patternFill>
                  <bgColor theme="7" tint="0.79998168889431442"/>
                </patternFill>
              </fill>
            </x14:dxf>
          </x14:cfRule>
          <x14:cfRule type="expression" priority="251" id="{76551867-4AB9-4CF4-B09C-A1FA537DCEBE}">
            <xm:f>OR(LEFT('S-2-A'!$A12,1)="A",LEFT('S-2-A'!$A12,1)="B",LEFT('S-2-A'!$A12,1)="C",LEFT('S-2-A'!$A12,1)="D",LEFT('S-2-A'!$A12,1)="E")</xm:f>
            <x14:dxf>
              <font>
                <b/>
                <i val="0"/>
              </font>
              <fill>
                <patternFill>
                  <bgColor theme="0" tint="-0.14996795556505021"/>
                </patternFill>
              </fill>
            </x14:dxf>
          </x14:cfRule>
          <xm:sqref>A16:E16</xm:sqref>
        </x14:conditionalFormatting>
        <x14:conditionalFormatting xmlns:xm="http://schemas.microsoft.com/office/excel/2006/main">
          <x14:cfRule type="expression" priority="252" id="{D53CFFF4-C702-4BC9-80BB-A5ECCEB63F24}">
            <xm:f>AND(MOD(RIGHT('S-2-A'!#REF!,1),1)=0, OR(LEFT('S-2-A'!#REF!,1)="A",LEFT('S-2-A'!#REF!,1)="B",LEFT('S-2-A'!#REF!,1)="C",LEFT('S-2-A'!#REF!,1)="D",LEFT('S-2-A'!#REF!,1)="E"))</xm:f>
            <x14:dxf>
              <font>
                <b/>
                <i val="0"/>
              </font>
              <fill>
                <patternFill>
                  <bgColor theme="7" tint="0.79998168889431442"/>
                </patternFill>
              </fill>
            </x14:dxf>
          </x14:cfRule>
          <x14:cfRule type="expression" priority="253" id="{72F83F09-8865-472E-B07C-306A662953CB}">
            <xm:f>OR(LEFT('S-2-A'!#REF!,1)="A",LEFT('S-2-A'!#REF!,1)="B",LEFT('S-2-A'!#REF!,1)="C",LEFT('S-2-A'!#REF!,1)="D",LEFT('S-2-A'!#REF!,1)="E")</xm:f>
            <x14:dxf>
              <font>
                <b/>
                <i val="0"/>
              </font>
              <fill>
                <patternFill>
                  <bgColor theme="0" tint="-0.14996795556505021"/>
                </patternFill>
              </fill>
            </x14:dxf>
          </x14:cfRule>
          <xm:sqref>A58:B58 A61:B61</xm:sqref>
        </x14:conditionalFormatting>
        <x14:conditionalFormatting xmlns:xm="http://schemas.microsoft.com/office/excel/2006/main">
          <x14:cfRule type="expression" priority="254" id="{4CD185C8-55D8-4DF6-9C22-2E899AF4B8AC}">
            <xm:f>AND(MOD(RIGHT('S-2-A'!#REF!,1),1)=0, OR(LEFT('S-2-A'!#REF!,1)="A",LEFT('S-2-A'!#REF!,1)="B",LEFT('S-2-A'!#REF!,1)="C",LEFT('S-2-A'!#REF!,1)="D",LEFT('S-2-A'!#REF!,1)="E"))</xm:f>
            <x14:dxf>
              <font>
                <b/>
                <i val="0"/>
              </font>
              <fill>
                <patternFill>
                  <bgColor theme="7" tint="0.79998168889431442"/>
                </patternFill>
              </fill>
            </x14:dxf>
          </x14:cfRule>
          <x14:cfRule type="expression" priority="255" id="{E3CB5C50-564F-4796-ABC8-CF293653D9C3}">
            <xm:f>OR(LEFT('S-2-A'!#REF!,1)="A",LEFT('S-2-A'!#REF!,1)="B",LEFT('S-2-A'!#REF!,1)="C",LEFT('S-2-A'!#REF!,1)="D",LEFT('S-2-A'!#REF!,1)="E")</xm:f>
            <x14:dxf>
              <font>
                <b/>
                <i val="0"/>
              </font>
              <fill>
                <patternFill>
                  <bgColor theme="0" tint="-0.14996795556505021"/>
                </patternFill>
              </fill>
            </x14:dxf>
          </x14:cfRule>
          <xm:sqref>A57</xm:sqref>
        </x14:conditionalFormatting>
        <x14:conditionalFormatting xmlns:xm="http://schemas.microsoft.com/office/excel/2006/main">
          <x14:cfRule type="expression" priority="256" id="{5CEDE254-D9A3-4879-8C9B-21B5C01243E8}">
            <xm:f>AND(MOD(RIGHT('S-2-A'!#REF!,1),1)=0, OR(LEFT('S-2-A'!#REF!,1)="A",LEFT('S-2-A'!#REF!,1)="B",LEFT('S-2-A'!#REF!,1)="C",LEFT('S-2-A'!#REF!,1)="D",LEFT('S-2-A'!#REF!,1)="E"))</xm:f>
            <x14:dxf>
              <font>
                <b/>
                <i val="0"/>
              </font>
              <fill>
                <patternFill>
                  <bgColor theme="7" tint="0.79998168889431442"/>
                </patternFill>
              </fill>
            </x14:dxf>
          </x14:cfRule>
          <x14:cfRule type="expression" priority="257" id="{1E63D0CB-E193-4E24-876E-20AAACF9AF84}">
            <xm:f>OR(LEFT('S-2-A'!#REF!,1)="A",LEFT('S-2-A'!#REF!,1)="B",LEFT('S-2-A'!#REF!,1)="C",LEFT('S-2-A'!#REF!,1)="D",LEFT('S-2-A'!#REF!,1)="E")</xm:f>
            <x14:dxf>
              <font>
                <b/>
                <i val="0"/>
              </font>
              <fill>
                <patternFill>
                  <bgColor theme="0" tint="-0.14996795556505021"/>
                </patternFill>
              </fill>
            </x14:dxf>
          </x14:cfRule>
          <xm:sqref>A59:B59</xm:sqref>
        </x14:conditionalFormatting>
        <x14:conditionalFormatting xmlns:xm="http://schemas.microsoft.com/office/excel/2006/main">
          <x14:cfRule type="expression" priority="260" id="{B0C9AABF-C86B-44FD-BDEB-FF2F92293819}">
            <xm:f>AND(MOD(RIGHT('S-2-A'!$A8,1),1)=0, OR(LEFT('S-2-A'!$A8,1)="A",LEFT('S-2-A'!$A8,1)="B",LEFT('S-2-A'!$A8,1)="C",LEFT('S-2-A'!$A8,1)="D",LEFT('S-2-A'!$A8,1)="E"))</xm:f>
            <x14:dxf>
              <font>
                <b/>
                <i val="0"/>
              </font>
              <fill>
                <patternFill>
                  <bgColor theme="7" tint="0.79998168889431442"/>
                </patternFill>
              </fill>
            </x14:dxf>
          </x14:cfRule>
          <x14:cfRule type="expression" priority="261" id="{A3FA0DB0-7FA9-4769-B89F-57CB139E6AB5}">
            <xm:f>OR(LEFT('S-2-A'!$A8,1)="A",LEFT('S-2-A'!$A8,1)="B",LEFT('S-2-A'!$A8,1)="C",LEFT('S-2-A'!$A8,1)="D",LEFT('S-2-A'!$A8,1)="E")</xm:f>
            <x14:dxf>
              <font>
                <b/>
                <i val="0"/>
              </font>
              <fill>
                <patternFill>
                  <bgColor theme="0" tint="-0.14996795556505021"/>
                </patternFill>
              </fill>
            </x14:dxf>
          </x14:cfRule>
          <xm:sqref>A17:E17</xm:sqref>
        </x14:conditionalFormatting>
        <x14:conditionalFormatting xmlns:xm="http://schemas.microsoft.com/office/excel/2006/main">
          <x14:cfRule type="expression" priority="262" id="{135A871E-7DEE-4A42-92D7-B649B3E6B7A0}">
            <xm:f>AND(MOD(RIGHT('S-2-A'!$A14,1),1)=0, OR(LEFT('S-2-A'!$A14,1)="A",LEFT('S-2-A'!$A14,1)="B",LEFT('S-2-A'!$A14,1)="C",LEFT('S-2-A'!$A14,1)="D",LEFT('S-2-A'!$A14,1)="E"))</xm:f>
            <x14:dxf>
              <font>
                <b/>
                <i val="0"/>
              </font>
              <fill>
                <patternFill>
                  <bgColor theme="7" tint="0.79998168889431442"/>
                </patternFill>
              </fill>
            </x14:dxf>
          </x14:cfRule>
          <x14:cfRule type="expression" priority="263" id="{301A086D-0FF8-4999-B4C7-DE20B6F6F348}">
            <xm:f>OR(LEFT('S-2-A'!$A14,1)="A",LEFT('S-2-A'!$A14,1)="B",LEFT('S-2-A'!$A14,1)="C",LEFT('S-2-A'!$A14,1)="D",LEFT('S-2-A'!$A14,1)="E")</xm:f>
            <x14:dxf>
              <font>
                <b/>
                <i val="0"/>
              </font>
              <fill>
                <patternFill>
                  <bgColor theme="0" tint="-0.14996795556505021"/>
                </patternFill>
              </fill>
            </x14:dxf>
          </x14:cfRule>
          <xm:sqref>A22:E23</xm:sqref>
        </x14:conditionalFormatting>
        <x14:conditionalFormatting xmlns:xm="http://schemas.microsoft.com/office/excel/2006/main">
          <x14:cfRule type="expression" priority="264" id="{2DADAEDA-9C42-45BA-8A77-FC623EBD5488}">
            <xm:f>AND(MOD(RIGHT('S-2-A'!$A22,1),1)=0, OR(LEFT('S-2-A'!$A22,1)="A",LEFT('S-2-A'!$A22,1)="B",LEFT('S-2-A'!$A22,1)="C",LEFT('S-2-A'!$A22,1)="D",LEFT('S-2-A'!$A22,1)="E"))</xm:f>
            <x14:dxf>
              <font>
                <b/>
                <i val="0"/>
              </font>
              <fill>
                <patternFill>
                  <bgColor theme="7" tint="0.79998168889431442"/>
                </patternFill>
              </fill>
            </x14:dxf>
          </x14:cfRule>
          <x14:cfRule type="expression" priority="265" id="{7CC91E68-7918-4933-85C8-093A427E279F}">
            <xm:f>OR(LEFT('S-2-A'!$A22,1)="A",LEFT('S-2-A'!$A22,1)="B",LEFT('S-2-A'!$A22,1)="C",LEFT('S-2-A'!$A22,1)="D",LEFT('S-2-A'!$A22,1)="E")</xm:f>
            <x14:dxf>
              <font>
                <b/>
                <i val="0"/>
              </font>
              <fill>
                <patternFill>
                  <bgColor theme="0" tint="-0.14996795556505021"/>
                </patternFill>
              </fill>
            </x14:dxf>
          </x14:cfRule>
          <xm:sqref>A47:E47</xm:sqref>
        </x14:conditionalFormatting>
        <x14:conditionalFormatting xmlns:xm="http://schemas.microsoft.com/office/excel/2006/main">
          <x14:cfRule type="expression" priority="3153" id="{F9E37D0F-00CF-4B2A-9E5E-3EBBE06F41F5}">
            <xm:f>AND(MOD(RIGHT('S-2-A'!#REF!,1),1)=0, OR(LEFT('S-2-A'!#REF!,1)="A",LEFT('S-2-A'!#REF!,1)="B",LEFT('S-2-A'!#REF!,1)="C",LEFT('S-2-A'!#REF!,1)="D",LEFT('S-2-A'!#REF!,1)="E"))</xm:f>
            <x14:dxf>
              <font>
                <b/>
                <i val="0"/>
              </font>
              <fill>
                <patternFill>
                  <bgColor theme="7" tint="0.79998168889431442"/>
                </patternFill>
              </fill>
            </x14:dxf>
          </x14:cfRule>
          <x14:cfRule type="expression" priority="3154" id="{BEAF63C3-B996-416C-B18E-B00DCFC2FE90}">
            <xm:f>OR(LEFT('S-2-A'!#REF!,1)="A",LEFT('S-2-A'!#REF!,1)="B",LEFT('S-2-A'!#REF!,1)="C",LEFT('S-2-A'!#REF!,1)="D",LEFT('S-2-A'!#REF!,1)="E")</xm:f>
            <x14:dxf>
              <font>
                <b/>
                <i val="0"/>
              </font>
              <fill>
                <patternFill>
                  <bgColor theme="0" tint="-0.14996795556505021"/>
                </patternFill>
              </fill>
            </x14:dxf>
          </x14:cfRule>
          <xm:sqref>A29:B29</xm:sqref>
        </x14:conditionalFormatting>
        <x14:conditionalFormatting xmlns:xm="http://schemas.microsoft.com/office/excel/2006/main">
          <x14:cfRule type="expression" priority="3165" id="{196936CB-A215-42DB-919D-0252F34ED512}">
            <xm:f>AND(MOD(RIGHT('S-2-A'!#REF!,1),1)=0, OR(LEFT('S-2-A'!#REF!,1)="A",LEFT('S-2-A'!#REF!,1)="B",LEFT('S-2-A'!#REF!,1)="C",LEFT('S-2-A'!#REF!,1)="D",LEFT('S-2-A'!#REF!,1)="E"))</xm:f>
            <x14:dxf>
              <font>
                <b/>
                <i val="0"/>
              </font>
              <fill>
                <patternFill>
                  <bgColor theme="7" tint="0.79998168889431442"/>
                </patternFill>
              </fill>
            </x14:dxf>
          </x14:cfRule>
          <x14:cfRule type="expression" priority="3166" id="{FAC0492F-88F3-402C-AB1C-93B194569624}">
            <xm:f>OR(LEFT('S-2-A'!#REF!,1)="A",LEFT('S-2-A'!#REF!,1)="B",LEFT('S-2-A'!#REF!,1)="C",LEFT('S-2-A'!#REF!,1)="D",LEFT('S-2-A'!#REF!,1)="E")</xm:f>
            <x14:dxf>
              <font>
                <b/>
                <i val="0"/>
              </font>
              <fill>
                <patternFill>
                  <bgColor theme="0" tint="-0.14996795556505021"/>
                </patternFill>
              </fill>
            </x14:dxf>
          </x14:cfRule>
          <xm:sqref>A28:E28</xm:sqref>
        </x14:conditionalFormatting>
        <x14:conditionalFormatting xmlns:xm="http://schemas.microsoft.com/office/excel/2006/main">
          <x14:cfRule type="expression" priority="3167" id="{93B85730-B8C9-499A-B621-26704A20C9E7}">
            <xm:f>AND(MOD(RIGHT('S-2-A'!$A6,1),1)=0, OR(LEFT('S-2-A'!$A6,1)="A",LEFT('S-2-A'!$A6,1)="B",LEFT('S-2-A'!$A6,1)="C",LEFT('S-2-A'!$A6,1)="D",LEFT('S-2-A'!$A6,1)="E"))</xm:f>
            <x14:dxf>
              <font>
                <b/>
                <i val="0"/>
              </font>
              <fill>
                <patternFill>
                  <bgColor theme="7" tint="0.79998168889431442"/>
                </patternFill>
              </fill>
            </x14:dxf>
          </x14:cfRule>
          <x14:cfRule type="expression" priority="3168" id="{A3DEB294-9F3C-448A-A4DC-0A5F9A30EAE0}">
            <xm:f>OR(LEFT('S-2-A'!$A6,1)="A",LEFT('S-2-A'!$A6,1)="B",LEFT('S-2-A'!$A6,1)="C",LEFT('S-2-A'!$A6,1)="D",LEFT('S-2-A'!$A6,1)="E")</xm:f>
            <x14:dxf>
              <font>
                <b/>
                <i val="0"/>
              </font>
              <fill>
                <patternFill>
                  <bgColor theme="0" tint="-0.14996795556505021"/>
                </patternFill>
              </fill>
            </x14:dxf>
          </x14:cfRule>
          <xm:sqref>A25:E26</xm:sqref>
        </x14:conditionalFormatting>
        <x14:conditionalFormatting xmlns:xm="http://schemas.microsoft.com/office/excel/2006/main">
          <x14:cfRule type="expression" priority="3187" id="{92210D2D-9914-41CA-8FB0-457D34B6FDFE}">
            <xm:f>AND(MOD(RIGHT('S-2-A'!#REF!,1),1)=0, OR(LEFT('S-2-A'!#REF!,1)="A",LEFT('S-2-A'!#REF!,1)="B",LEFT('S-2-A'!#REF!,1)="C",LEFT('S-2-A'!#REF!,1)="D",LEFT('S-2-A'!#REF!,1)="E"))</xm:f>
            <x14:dxf>
              <font>
                <b/>
                <i val="0"/>
              </font>
              <fill>
                <patternFill>
                  <bgColor theme="7" tint="0.79998168889431442"/>
                </patternFill>
              </fill>
            </x14:dxf>
          </x14:cfRule>
          <x14:cfRule type="expression" priority="3188" id="{5314AD97-7CC2-471F-89AD-A0B8AF8E5E71}">
            <xm:f>OR(LEFT('S-2-A'!#REF!,1)="A",LEFT('S-2-A'!#REF!,1)="B",LEFT('S-2-A'!#REF!,1)="C",LEFT('S-2-A'!#REF!,1)="D",LEFT('S-2-A'!#REF!,1)="E")</xm:f>
            <x14:dxf>
              <font>
                <b/>
                <i val="0"/>
              </font>
              <fill>
                <patternFill>
                  <bgColor theme="0" tint="-0.14996795556505021"/>
                </patternFill>
              </fill>
            </x14:dxf>
          </x14:cfRule>
          <xm:sqref>A30:B30</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F85"/>
  <sheetViews>
    <sheetView view="pageBreakPreview" zoomScale="90" zoomScaleNormal="100" zoomScaleSheetLayoutView="90" workbookViewId="0">
      <selection activeCell="C13" sqref="C13"/>
    </sheetView>
  </sheetViews>
  <sheetFormatPr defaultColWidth="9" defaultRowHeight="15" x14ac:dyDescent="0.2"/>
  <cols>
    <col min="1" max="1" width="13.875" style="15" customWidth="1"/>
    <col min="2" max="2" width="66.125" style="15" customWidth="1"/>
    <col min="3" max="4" width="16.5" style="15" customWidth="1"/>
    <col min="5" max="16384" width="9" style="15"/>
  </cols>
  <sheetData>
    <row r="1" spans="1:6" ht="21" customHeight="1" x14ac:dyDescent="0.2">
      <c r="A1" s="88" t="s">
        <v>0</v>
      </c>
      <c r="B1" s="88"/>
      <c r="C1" s="88"/>
      <c r="D1" s="88"/>
    </row>
    <row r="2" spans="1:6" ht="21" customHeight="1" x14ac:dyDescent="0.2">
      <c r="A2" s="88" t="s">
        <v>1</v>
      </c>
      <c r="B2" s="88"/>
      <c r="C2" s="88"/>
      <c r="D2" s="88"/>
    </row>
    <row r="3" spans="1:6" ht="21" customHeight="1" x14ac:dyDescent="0.2">
      <c r="A3" s="88" t="s">
        <v>2</v>
      </c>
      <c r="B3" s="88"/>
      <c r="C3" s="88"/>
      <c r="D3" s="88"/>
    </row>
    <row r="4" spans="1:6" ht="21" customHeight="1" x14ac:dyDescent="0.2">
      <c r="A4" s="88" t="s">
        <v>28</v>
      </c>
      <c r="B4" s="88"/>
      <c r="C4" s="88"/>
      <c r="D4" s="88"/>
    </row>
    <row r="5" spans="1:6" ht="21" customHeight="1" x14ac:dyDescent="0.2">
      <c r="A5" s="88" t="s">
        <v>313</v>
      </c>
      <c r="B5" s="88"/>
      <c r="C5" s="88"/>
      <c r="D5" s="88"/>
    </row>
    <row r="6" spans="1:6" ht="21" customHeight="1" x14ac:dyDescent="0.2">
      <c r="A6" s="16"/>
      <c r="B6" s="16"/>
      <c r="C6" s="17" t="str">
        <f>'S-5'!C6</f>
        <v>FC: USD</v>
      </c>
      <c r="D6" s="17" t="s">
        <v>41</v>
      </c>
    </row>
    <row r="7" spans="1:6" ht="21" customHeight="1" x14ac:dyDescent="0.2">
      <c r="A7" s="91" t="s">
        <v>30</v>
      </c>
      <c r="B7" s="91" t="s">
        <v>31</v>
      </c>
      <c r="C7" s="91" t="s">
        <v>42</v>
      </c>
      <c r="D7" s="91"/>
    </row>
    <row r="8" spans="1:6" ht="21" customHeight="1" x14ac:dyDescent="0.2">
      <c r="A8" s="91"/>
      <c r="B8" s="91"/>
      <c r="C8" s="21" t="s">
        <v>314</v>
      </c>
      <c r="D8" s="21" t="s">
        <v>315</v>
      </c>
    </row>
    <row r="9" spans="1:6" ht="27" customHeight="1" x14ac:dyDescent="0.2">
      <c r="A9" s="18" t="s">
        <v>5</v>
      </c>
      <c r="B9" s="13" t="s">
        <v>37</v>
      </c>
      <c r="C9" s="61">
        <f>SUM('S-3-A'!G10:G13)</f>
        <v>0</v>
      </c>
      <c r="D9" s="61">
        <f>SUM('S-3-A'!H10:H13)</f>
        <v>0</v>
      </c>
    </row>
    <row r="10" spans="1:6" ht="27" customHeight="1" x14ac:dyDescent="0.2">
      <c r="A10" s="86" t="s">
        <v>47</v>
      </c>
      <c r="B10" s="86"/>
      <c r="C10" s="62">
        <f>SUM(C9:C9)</f>
        <v>0</v>
      </c>
      <c r="D10" s="62">
        <f>SUM(D9:D9)</f>
        <v>0</v>
      </c>
    </row>
    <row r="11" spans="1:6" ht="27" customHeight="1" x14ac:dyDescent="0.2">
      <c r="A11" s="94"/>
      <c r="B11" s="94"/>
      <c r="C11" s="23"/>
      <c r="D11" s="23"/>
    </row>
    <row r="12" spans="1:6" x14ac:dyDescent="0.2">
      <c r="A12" s="94"/>
      <c r="B12" s="94"/>
      <c r="C12" s="23"/>
      <c r="D12" s="23"/>
    </row>
    <row r="14" spans="1:6" x14ac:dyDescent="0.2">
      <c r="F14" s="14"/>
    </row>
    <row r="21" ht="8.25" customHeight="1" x14ac:dyDescent="0.2"/>
    <row r="22" ht="9.75" hidden="1" customHeight="1" x14ac:dyDescent="0.2"/>
    <row r="23" hidden="1" x14ac:dyDescent="0.2"/>
    <row r="24" hidden="1" x14ac:dyDescent="0.2"/>
    <row r="25" hidden="1" x14ac:dyDescent="0.2"/>
    <row r="26" hidden="1" x14ac:dyDescent="0.2"/>
    <row r="27" hidden="1" x14ac:dyDescent="0.2"/>
    <row r="28" hidden="1" x14ac:dyDescent="0.2"/>
    <row r="29" hidden="1" x14ac:dyDescent="0.2"/>
    <row r="30" hidden="1" x14ac:dyDescent="0.2"/>
    <row r="31" hidden="1" x14ac:dyDescent="0.2"/>
    <row r="32" hidden="1" x14ac:dyDescent="0.2"/>
    <row r="36" ht="9" customHeight="1" x14ac:dyDescent="0.2"/>
    <row r="37" ht="8.25" hidden="1" customHeight="1" x14ac:dyDescent="0.2"/>
    <row r="38" hidden="1" x14ac:dyDescent="0.2"/>
    <row r="39" hidden="1" x14ac:dyDescent="0.2"/>
    <row r="40" hidden="1" x14ac:dyDescent="0.2"/>
    <row r="83" hidden="1" x14ac:dyDescent="0.2"/>
    <row r="84" hidden="1" x14ac:dyDescent="0.2"/>
    <row r="85" hidden="1" x14ac:dyDescent="0.2"/>
  </sheetData>
  <mergeCells count="11">
    <mergeCell ref="A12:B12"/>
    <mergeCell ref="A1:D1"/>
    <mergeCell ref="A2:D2"/>
    <mergeCell ref="A3:D3"/>
    <mergeCell ref="A4:D4"/>
    <mergeCell ref="A5:D5"/>
    <mergeCell ref="A7:A8"/>
    <mergeCell ref="B7:B8"/>
    <mergeCell ref="C7:D7"/>
    <mergeCell ref="A10:B10"/>
    <mergeCell ref="A11:B11"/>
  </mergeCells>
  <dataValidations count="1">
    <dataValidation type="list" allowBlank="1" showInputMessage="1" showErrorMessage="1" sqref="C6">
      <formula1>"FC: EUR, FC: USD"</formula1>
    </dataValidation>
  </dataValidations>
  <printOptions horizontalCentered="1"/>
  <pageMargins left="0.5" right="0.5" top="0.8" bottom="1" header="0.5" footer="0.3"/>
  <pageSetup paperSize="9" scale="75" fitToHeight="0" orientation="portrait" r:id="rId1"/>
  <headerFooter>
    <oddHeader>&amp;L&amp;8Section 4: Tender Forms&amp;R&amp;8 4-&amp;P</oddHeader>
    <oddFooter>&amp;L&amp;8ICB-DCSD-2080/81-DSUEP-EIB-W6
The Accuracy of calculation shall be Tenderers' responsibility.&amp;R&amp;8Name of Tenderer ____________________
Signature of Tenderer________________</oddFooter>
    <evenFooter>&amp;R&amp;8Name of Tenderer _______________
Signature of Tenderer___________
Tender No.:ICB-DCSD-2078/79-DSUEP-AIIB-W3</even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H13"/>
  <sheetViews>
    <sheetView view="pageBreakPreview" zoomScale="90" zoomScaleNormal="100" zoomScaleSheetLayoutView="90" workbookViewId="0">
      <selection activeCell="C13" sqref="C13"/>
    </sheetView>
  </sheetViews>
  <sheetFormatPr defaultColWidth="8.75" defaultRowHeight="12.75" x14ac:dyDescent="0.2"/>
  <cols>
    <col min="1" max="1" width="6.25" style="1" customWidth="1"/>
    <col min="2" max="2" width="62.75" style="1" customWidth="1"/>
    <col min="3" max="3" width="6.25" style="4" customWidth="1"/>
    <col min="4" max="4" width="8.75" style="1" customWidth="1"/>
    <col min="5" max="5" width="15" style="1" customWidth="1"/>
    <col min="6" max="6" width="13.5" style="1" customWidth="1"/>
    <col min="7" max="7" width="15" style="1" customWidth="1"/>
    <col min="8" max="8" width="13.5" style="1" customWidth="1"/>
    <col min="9" max="16384" width="8.75" style="1"/>
  </cols>
  <sheetData>
    <row r="1" spans="1:8" s="3" customFormat="1" ht="21" customHeight="1" x14ac:dyDescent="0.2">
      <c r="A1" s="88" t="s">
        <v>0</v>
      </c>
      <c r="B1" s="88"/>
      <c r="C1" s="88"/>
      <c r="D1" s="88"/>
      <c r="E1" s="88"/>
      <c r="F1" s="88"/>
      <c r="G1" s="88"/>
      <c r="H1" s="88"/>
    </row>
    <row r="2" spans="1:8" s="3" customFormat="1" ht="21" customHeight="1" x14ac:dyDescent="0.2">
      <c r="A2" s="88" t="s">
        <v>1</v>
      </c>
      <c r="B2" s="88"/>
      <c r="C2" s="88"/>
      <c r="D2" s="88"/>
      <c r="E2" s="88"/>
      <c r="F2" s="88"/>
      <c r="G2" s="88"/>
      <c r="H2" s="88"/>
    </row>
    <row r="3" spans="1:8" s="3" customFormat="1" ht="21" customHeight="1" x14ac:dyDescent="0.2">
      <c r="A3" s="88" t="s">
        <v>2</v>
      </c>
      <c r="B3" s="88"/>
      <c r="C3" s="88"/>
      <c r="D3" s="88"/>
      <c r="E3" s="88"/>
      <c r="F3" s="88"/>
      <c r="G3" s="88"/>
      <c r="H3" s="88"/>
    </row>
    <row r="4" spans="1:8" s="3" customFormat="1" ht="21" customHeight="1" x14ac:dyDescent="0.2">
      <c r="A4" s="88" t="s">
        <v>28</v>
      </c>
      <c r="B4" s="88"/>
      <c r="C4" s="88"/>
      <c r="D4" s="88"/>
      <c r="E4" s="88"/>
      <c r="F4" s="88"/>
      <c r="G4" s="88"/>
      <c r="H4" s="88"/>
    </row>
    <row r="5" spans="1:8" s="3" customFormat="1" ht="21" customHeight="1" x14ac:dyDescent="0.2">
      <c r="A5" s="88" t="s">
        <v>316</v>
      </c>
      <c r="B5" s="88"/>
      <c r="C5" s="88"/>
      <c r="D5" s="88"/>
      <c r="E5" s="88"/>
      <c r="F5" s="88"/>
      <c r="G5" s="88"/>
      <c r="H5" s="88"/>
    </row>
    <row r="6" spans="1:8" s="3" customFormat="1" ht="21" customHeight="1" x14ac:dyDescent="0.2">
      <c r="A6" s="16"/>
      <c r="B6" s="16"/>
      <c r="C6" s="16"/>
      <c r="D6" s="16"/>
      <c r="E6" s="16"/>
      <c r="F6" s="16"/>
      <c r="G6" s="16" t="s">
        <v>49</v>
      </c>
      <c r="H6" s="16" t="s">
        <v>41</v>
      </c>
    </row>
    <row r="7" spans="1:8" s="15" customFormat="1" ht="21" customHeight="1" x14ac:dyDescent="0.2">
      <c r="A7" s="96" t="s">
        <v>50</v>
      </c>
      <c r="B7" s="95" t="s">
        <v>51</v>
      </c>
      <c r="C7" s="95" t="s">
        <v>53</v>
      </c>
      <c r="D7" s="95" t="s">
        <v>54</v>
      </c>
      <c r="E7" s="95" t="s">
        <v>317</v>
      </c>
      <c r="F7" s="95"/>
      <c r="G7" s="95" t="s">
        <v>42</v>
      </c>
      <c r="H7" s="95"/>
    </row>
    <row r="8" spans="1:8" s="15" customFormat="1" ht="30" customHeight="1" x14ac:dyDescent="0.2">
      <c r="A8" s="96"/>
      <c r="B8" s="95"/>
      <c r="C8" s="95"/>
      <c r="D8" s="95"/>
      <c r="E8" s="25" t="s">
        <v>318</v>
      </c>
      <c r="F8" s="25" t="s">
        <v>319</v>
      </c>
      <c r="G8" s="25" t="s">
        <v>318</v>
      </c>
      <c r="H8" s="25" t="s">
        <v>319</v>
      </c>
    </row>
    <row r="9" spans="1:8" s="15" customFormat="1" ht="21" customHeight="1" x14ac:dyDescent="0.2">
      <c r="A9" s="50">
        <v>1</v>
      </c>
      <c r="B9" s="50">
        <v>2</v>
      </c>
      <c r="C9" s="50">
        <v>3</v>
      </c>
      <c r="D9" s="50">
        <v>4</v>
      </c>
      <c r="E9" s="50">
        <v>5</v>
      </c>
      <c r="F9" s="50">
        <v>6</v>
      </c>
      <c r="G9" s="50" t="s">
        <v>304</v>
      </c>
      <c r="H9" s="50" t="s">
        <v>305</v>
      </c>
    </row>
    <row r="10" spans="1:8" ht="44.25" customHeight="1" x14ac:dyDescent="0.2">
      <c r="A10" s="8">
        <v>1</v>
      </c>
      <c r="B10" s="29" t="s">
        <v>320</v>
      </c>
      <c r="C10" s="11" t="s">
        <v>164</v>
      </c>
      <c r="D10" s="45">
        <v>1</v>
      </c>
      <c r="E10" s="45"/>
      <c r="F10" s="45"/>
      <c r="G10" s="10"/>
      <c r="H10" s="10">
        <f>D10*F10</f>
        <v>0</v>
      </c>
    </row>
    <row r="11" spans="1:8" ht="24.75" customHeight="1" x14ac:dyDescent="0.2">
      <c r="A11" s="51">
        <v>2</v>
      </c>
      <c r="B11" s="52" t="s">
        <v>321</v>
      </c>
      <c r="C11" s="53" t="s">
        <v>164</v>
      </c>
      <c r="D11" s="54">
        <v>1</v>
      </c>
      <c r="E11" s="54"/>
      <c r="F11" s="54"/>
      <c r="G11" s="55"/>
      <c r="H11" s="10">
        <f t="shared" ref="H11:H13" si="0">D11*F11</f>
        <v>0</v>
      </c>
    </row>
    <row r="12" spans="1:8" ht="78.75" customHeight="1" x14ac:dyDescent="0.2">
      <c r="A12" s="51">
        <v>3</v>
      </c>
      <c r="B12" s="52" t="s">
        <v>503</v>
      </c>
      <c r="C12" s="53" t="s">
        <v>164</v>
      </c>
      <c r="D12" s="54">
        <v>1</v>
      </c>
      <c r="E12" s="54"/>
      <c r="F12" s="54"/>
      <c r="G12" s="55"/>
      <c r="H12" s="10">
        <f t="shared" si="0"/>
        <v>0</v>
      </c>
    </row>
    <row r="13" spans="1:8" ht="24.75" customHeight="1" x14ac:dyDescent="0.2">
      <c r="A13" s="56">
        <v>4</v>
      </c>
      <c r="B13" s="57" t="s">
        <v>322</v>
      </c>
      <c r="C13" s="58" t="s">
        <v>164</v>
      </c>
      <c r="D13" s="59">
        <v>1</v>
      </c>
      <c r="E13" s="59"/>
      <c r="F13" s="59"/>
      <c r="G13" s="60"/>
      <c r="H13" s="10">
        <f t="shared" si="0"/>
        <v>0</v>
      </c>
    </row>
  </sheetData>
  <mergeCells count="11">
    <mergeCell ref="G7:H7"/>
    <mergeCell ref="A1:H1"/>
    <mergeCell ref="A2:H2"/>
    <mergeCell ref="A3:H3"/>
    <mergeCell ref="A4:H4"/>
    <mergeCell ref="A5:H5"/>
    <mergeCell ref="A7:A8"/>
    <mergeCell ref="B7:B8"/>
    <mergeCell ref="C7:C8"/>
    <mergeCell ref="D7:D8"/>
    <mergeCell ref="E7:F7"/>
  </mergeCells>
  <conditionalFormatting sqref="A10:H13">
    <cfRule type="expression" dxfId="398" priority="10">
      <formula>AND(MOD(RIGHT($A10,1),1)=0, OR(LEFT($A10,1)="A",LEFT($A10,1)="B",LEFT($A10,1)="C",LEFT($A10,1)="D"))</formula>
    </cfRule>
    <cfRule type="expression" dxfId="397" priority="11">
      <formula>OR(LEFT($A10,1)="A",LEFT($A10,1)="B",LEFT($A10,1)="C",LEFT($A10,1)="D")</formula>
    </cfRule>
    <cfRule type="expression" dxfId="396" priority="12">
      <formula>1</formula>
    </cfRule>
  </conditionalFormatting>
  <conditionalFormatting sqref="D10:H13">
    <cfRule type="expression" dxfId="395" priority="9">
      <formula>1</formula>
    </cfRule>
  </conditionalFormatting>
  <printOptions horizontalCentered="1"/>
  <pageMargins left="0.5" right="0.5" top="0.8" bottom="1" header="0.5" footer="0.3"/>
  <pageSetup paperSize="9" scale="60" fitToHeight="0" orientation="portrait" r:id="rId1"/>
  <headerFooter>
    <oddHeader>&amp;L&amp;8Section 4: Tender Forms&amp;R&amp;8 4-&amp;P</oddHeader>
    <oddFooter>&amp;L&amp;8ICB-DCSD-2080/81-DSUEP-EIB-W6
The Accuracy of calculation shall be Tenderers' responsibility.&amp;R&amp;8Name of Tenderer ____________________
Signature of Tenderer________________</oddFooter>
    <evenFooter>&amp;R&amp;8Name of Tenderer _______________
Signature of Tenderer___________
Tender No.:ICB-DCSD-2078/79-DSUEP-AIIB-W3</even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F89"/>
  <sheetViews>
    <sheetView view="pageBreakPreview" zoomScale="85" zoomScaleNormal="100" zoomScaleSheetLayoutView="85" workbookViewId="0">
      <selection activeCell="D10" sqref="D10"/>
    </sheetView>
  </sheetViews>
  <sheetFormatPr defaultColWidth="9" defaultRowHeight="15" x14ac:dyDescent="0.2"/>
  <cols>
    <col min="1" max="1" width="11.75" style="15" customWidth="1"/>
    <col min="2" max="2" width="67" style="15" customWidth="1"/>
    <col min="3" max="4" width="16.5" style="15" customWidth="1"/>
    <col min="5" max="16384" width="9" style="15"/>
  </cols>
  <sheetData>
    <row r="1" spans="1:6" ht="21" customHeight="1" x14ac:dyDescent="0.2">
      <c r="A1" s="88" t="s">
        <v>0</v>
      </c>
      <c r="B1" s="88"/>
      <c r="C1" s="88"/>
      <c r="D1" s="88"/>
    </row>
    <row r="2" spans="1:6" ht="21" customHeight="1" x14ac:dyDescent="0.2">
      <c r="A2" s="88" t="s">
        <v>1</v>
      </c>
      <c r="B2" s="88"/>
      <c r="C2" s="88"/>
      <c r="D2" s="88"/>
    </row>
    <row r="3" spans="1:6" ht="21" customHeight="1" x14ac:dyDescent="0.2">
      <c r="A3" s="88" t="s">
        <v>2</v>
      </c>
      <c r="B3" s="88"/>
      <c r="C3" s="88"/>
      <c r="D3" s="88"/>
    </row>
    <row r="4" spans="1:6" ht="21" customHeight="1" x14ac:dyDescent="0.2">
      <c r="A4" s="88" t="s">
        <v>28</v>
      </c>
      <c r="B4" s="88"/>
      <c r="C4" s="88"/>
      <c r="D4" s="88"/>
    </row>
    <row r="5" spans="1:6" ht="21" customHeight="1" x14ac:dyDescent="0.2">
      <c r="A5" s="88" t="s">
        <v>323</v>
      </c>
      <c r="B5" s="88"/>
      <c r="C5" s="88"/>
      <c r="D5" s="88"/>
    </row>
    <row r="6" spans="1:6" ht="21" customHeight="1" x14ac:dyDescent="0.2">
      <c r="A6" s="16"/>
      <c r="B6" s="16"/>
      <c r="C6" s="17" t="str">
        <f>'S-5'!C6</f>
        <v>FC: USD</v>
      </c>
      <c r="D6" s="17" t="s">
        <v>41</v>
      </c>
    </row>
    <row r="7" spans="1:6" ht="21" customHeight="1" x14ac:dyDescent="0.2">
      <c r="A7" s="97" t="s">
        <v>30</v>
      </c>
      <c r="B7" s="97" t="s">
        <v>31</v>
      </c>
      <c r="C7" s="97" t="s">
        <v>42</v>
      </c>
      <c r="D7" s="97"/>
    </row>
    <row r="8" spans="1:6" ht="21" customHeight="1" x14ac:dyDescent="0.2">
      <c r="A8" s="97"/>
      <c r="B8" s="97"/>
      <c r="C8" s="47" t="s">
        <v>33</v>
      </c>
      <c r="D8" s="47" t="s">
        <v>34</v>
      </c>
    </row>
    <row r="9" spans="1:6" ht="32.25" customHeight="1" x14ac:dyDescent="0.2">
      <c r="A9" s="18" t="s">
        <v>43</v>
      </c>
      <c r="B9" s="13" t="s">
        <v>324</v>
      </c>
      <c r="D9" s="48">
        <f>SUM('S-4-A'!F10:F65)</f>
        <v>0</v>
      </c>
    </row>
    <row r="10" spans="1:6" ht="32.25" customHeight="1" x14ac:dyDescent="0.2">
      <c r="A10" s="18" t="s">
        <v>44</v>
      </c>
      <c r="B10" s="13" t="s">
        <v>325</v>
      </c>
      <c r="C10" s="48"/>
      <c r="D10" s="48">
        <f>SUM('S-4-B'!F10:F51)</f>
        <v>0</v>
      </c>
    </row>
    <row r="11" spans="1:6" ht="32.25" customHeight="1" x14ac:dyDescent="0.2">
      <c r="A11" s="18" t="s">
        <v>45</v>
      </c>
      <c r="B11" s="13" t="s">
        <v>326</v>
      </c>
      <c r="C11" s="48"/>
      <c r="D11" s="48">
        <f>SUM('S-4-C'!F10:F12)</f>
        <v>0</v>
      </c>
    </row>
    <row r="12" spans="1:6" ht="32.25" customHeight="1" x14ac:dyDescent="0.2">
      <c r="A12" s="18" t="s">
        <v>46</v>
      </c>
      <c r="B12" s="13" t="s">
        <v>327</v>
      </c>
      <c r="C12" s="48"/>
      <c r="D12" s="48">
        <f>SUM('S-4-D'!G11:G13)</f>
        <v>0</v>
      </c>
    </row>
    <row r="13" spans="1:6" ht="32.25" customHeight="1" x14ac:dyDescent="0.2">
      <c r="A13" s="18" t="s">
        <v>328</v>
      </c>
      <c r="B13" s="13" t="s">
        <v>329</v>
      </c>
      <c r="C13" s="48"/>
      <c r="D13" s="48">
        <f>SUM('S-4-E'!F10:F106)</f>
        <v>0</v>
      </c>
    </row>
    <row r="14" spans="1:6" ht="32.25" customHeight="1" x14ac:dyDescent="0.2">
      <c r="A14" s="98" t="s">
        <v>47</v>
      </c>
      <c r="B14" s="98"/>
      <c r="C14" s="49">
        <f>SUM(C9:C12)</f>
        <v>0</v>
      </c>
      <c r="D14" s="49">
        <f>SUBTOTAL(9,D9:D13)</f>
        <v>0</v>
      </c>
      <c r="F14" s="14"/>
    </row>
    <row r="15" spans="1:6" x14ac:dyDescent="0.2">
      <c r="A15" s="94"/>
      <c r="B15" s="94"/>
      <c r="C15" s="23"/>
      <c r="D15" s="23"/>
    </row>
    <row r="16" spans="1:6" x14ac:dyDescent="0.2">
      <c r="A16" s="94"/>
      <c r="B16" s="94"/>
      <c r="C16" s="23"/>
      <c r="D16" s="23"/>
    </row>
    <row r="25" ht="8.25" customHeight="1" x14ac:dyDescent="0.2"/>
    <row r="26" ht="9.75" hidden="1" customHeight="1" x14ac:dyDescent="0.2"/>
    <row r="27" hidden="1" x14ac:dyDescent="0.2"/>
    <row r="28" hidden="1" x14ac:dyDescent="0.2"/>
    <row r="29" hidden="1" x14ac:dyDescent="0.2"/>
    <row r="30" hidden="1" x14ac:dyDescent="0.2"/>
    <row r="31" hidden="1" x14ac:dyDescent="0.2"/>
    <row r="32" hidden="1" x14ac:dyDescent="0.2"/>
    <row r="33" hidden="1" x14ac:dyDescent="0.2"/>
    <row r="34" hidden="1" x14ac:dyDescent="0.2"/>
    <row r="35" hidden="1" x14ac:dyDescent="0.2"/>
    <row r="36" hidden="1" x14ac:dyDescent="0.2"/>
    <row r="40" ht="9" customHeight="1" x14ac:dyDescent="0.2"/>
    <row r="41" ht="8.25" hidden="1" customHeight="1" x14ac:dyDescent="0.2"/>
    <row r="42" hidden="1" x14ac:dyDescent="0.2"/>
    <row r="43" hidden="1" x14ac:dyDescent="0.2"/>
    <row r="44" hidden="1" x14ac:dyDescent="0.2"/>
    <row r="87" hidden="1" x14ac:dyDescent="0.2"/>
    <row r="88" hidden="1" x14ac:dyDescent="0.2"/>
    <row r="89" hidden="1" x14ac:dyDescent="0.2"/>
  </sheetData>
  <mergeCells count="11">
    <mergeCell ref="A16:B16"/>
    <mergeCell ref="A1:D1"/>
    <mergeCell ref="A2:D2"/>
    <mergeCell ref="A3:D3"/>
    <mergeCell ref="A4:D4"/>
    <mergeCell ref="A5:D5"/>
    <mergeCell ref="A7:A8"/>
    <mergeCell ref="B7:B8"/>
    <mergeCell ref="C7:D7"/>
    <mergeCell ref="A14:B14"/>
    <mergeCell ref="A15:B15"/>
  </mergeCells>
  <dataValidations count="1">
    <dataValidation type="list" allowBlank="1" showInputMessage="1" showErrorMessage="1" sqref="C6">
      <formula1>"FC: EUR, FC: USD"</formula1>
    </dataValidation>
  </dataValidations>
  <printOptions horizontalCentered="1"/>
  <pageMargins left="0.5" right="0.5" top="0.8" bottom="1" header="0.5" footer="0.3"/>
  <pageSetup paperSize="9" scale="76" fitToHeight="0" orientation="portrait" r:id="rId1"/>
  <headerFooter>
    <oddHeader>&amp;L&amp;8Section 4: Tender Forms&amp;R&amp;8 4-&amp;P</oddHeader>
    <oddFooter>&amp;L&amp;8ICB-DCSD-2080/81-DSUEP-EIB-W6
The Accuracy of calculation shall be Tenderers' responsibility.&amp;R&amp;8Name of Tenderer ____________________
Signature of Tenderer________________</oddFooter>
    <evenFooter>&amp;R&amp;8Name of Tenderer _______________
Signature of Tenderer___________
Tender No.:ICB-DCSD-2078/79-DSUEP-AIIB-W3</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6"/>
  <sheetViews>
    <sheetView tabSelected="1" view="pageBreakPreview" topLeftCell="A55" zoomScale="90" zoomScaleNormal="55" zoomScaleSheetLayoutView="90" workbookViewId="0">
      <selection activeCell="F66" sqref="F66"/>
    </sheetView>
  </sheetViews>
  <sheetFormatPr defaultColWidth="8.75" defaultRowHeight="12.75" x14ac:dyDescent="0.2"/>
  <cols>
    <col min="1" max="1" width="6.25" style="1" customWidth="1"/>
    <col min="2" max="2" width="87.5" style="2" customWidth="1"/>
    <col min="3" max="3" width="6.25" style="4" customWidth="1"/>
    <col min="4" max="4" width="10" style="1" customWidth="1"/>
    <col min="5" max="6" width="12.5" style="1" customWidth="1"/>
    <col min="7" max="16384" width="8.75" style="1"/>
  </cols>
  <sheetData>
    <row r="1" spans="1:6" s="3" customFormat="1" ht="21" customHeight="1" x14ac:dyDescent="0.2">
      <c r="A1" s="90" t="s">
        <v>0</v>
      </c>
      <c r="B1" s="90"/>
      <c r="C1" s="90"/>
      <c r="D1" s="90"/>
      <c r="E1" s="90"/>
      <c r="F1" s="90"/>
    </row>
    <row r="2" spans="1:6" s="3" customFormat="1" ht="21" customHeight="1" x14ac:dyDescent="0.2">
      <c r="A2" s="90" t="s">
        <v>1</v>
      </c>
      <c r="B2" s="90"/>
      <c r="C2" s="90"/>
      <c r="D2" s="90"/>
      <c r="E2" s="90"/>
      <c r="F2" s="90"/>
    </row>
    <row r="3" spans="1:6" s="3" customFormat="1" ht="21" customHeight="1" x14ac:dyDescent="0.2">
      <c r="A3" s="90" t="s">
        <v>2</v>
      </c>
      <c r="B3" s="90"/>
      <c r="C3" s="90"/>
      <c r="D3" s="90"/>
      <c r="E3" s="90"/>
      <c r="F3" s="90"/>
    </row>
    <row r="4" spans="1:6" s="3" customFormat="1" ht="21" customHeight="1" x14ac:dyDescent="0.2">
      <c r="A4" s="90" t="s">
        <v>28</v>
      </c>
      <c r="B4" s="90"/>
      <c r="C4" s="90"/>
      <c r="D4" s="90"/>
      <c r="E4" s="90"/>
      <c r="F4" s="90"/>
    </row>
    <row r="5" spans="1:6" s="3" customFormat="1" ht="21" customHeight="1" x14ac:dyDescent="0.2">
      <c r="A5" s="88" t="s">
        <v>330</v>
      </c>
      <c r="B5" s="88"/>
      <c r="C5" s="88"/>
      <c r="D5" s="88"/>
      <c r="E5" s="88"/>
      <c r="F5" s="88"/>
    </row>
    <row r="6" spans="1:6" s="15" customFormat="1" ht="15" customHeight="1" x14ac:dyDescent="0.2">
      <c r="A6" s="17"/>
      <c r="B6" s="42"/>
      <c r="C6" s="24"/>
      <c r="D6" s="17"/>
      <c r="E6" s="17"/>
      <c r="F6" s="17"/>
    </row>
    <row r="7" spans="1:6" s="15" customFormat="1" ht="22.5" customHeight="1" x14ac:dyDescent="0.2">
      <c r="A7" s="92" t="s">
        <v>50</v>
      </c>
      <c r="B7" s="92" t="s">
        <v>51</v>
      </c>
      <c r="C7" s="92" t="s">
        <v>53</v>
      </c>
      <c r="D7" s="91" t="s">
        <v>54</v>
      </c>
      <c r="E7" s="21" t="s">
        <v>331</v>
      </c>
      <c r="F7" s="25" t="s">
        <v>332</v>
      </c>
    </row>
    <row r="8" spans="1:6" s="15" customFormat="1" ht="22.5" customHeight="1" x14ac:dyDescent="0.2">
      <c r="A8" s="92"/>
      <c r="B8" s="92"/>
      <c r="C8" s="92"/>
      <c r="D8" s="91"/>
      <c r="E8" s="99" t="s">
        <v>306</v>
      </c>
      <c r="F8" s="100"/>
    </row>
    <row r="9" spans="1:6" s="16" customFormat="1" ht="22.5" customHeight="1" x14ac:dyDescent="0.2">
      <c r="A9" s="27">
        <v>1</v>
      </c>
      <c r="B9" s="27">
        <v>2</v>
      </c>
      <c r="C9" s="27">
        <v>3</v>
      </c>
      <c r="D9" s="21">
        <v>4</v>
      </c>
      <c r="E9" s="27">
        <v>5</v>
      </c>
      <c r="F9" s="27" t="s">
        <v>333</v>
      </c>
    </row>
    <row r="10" spans="1:6" ht="22.5" customHeight="1" x14ac:dyDescent="0.2">
      <c r="A10" s="28" t="s">
        <v>43</v>
      </c>
      <c r="B10" s="29" t="s">
        <v>61</v>
      </c>
      <c r="C10" s="11"/>
      <c r="D10" s="7"/>
      <c r="E10" s="12"/>
      <c r="F10" s="6" t="str">
        <f>IF(D10="","",D10*E10)</f>
        <v/>
      </c>
    </row>
    <row r="11" spans="1:6" ht="22.5" customHeight="1" x14ac:dyDescent="0.2">
      <c r="A11" s="8" t="s">
        <v>62</v>
      </c>
      <c r="B11" s="29" t="s">
        <v>334</v>
      </c>
      <c r="C11" s="11"/>
      <c r="D11" s="7"/>
      <c r="E11" s="12"/>
      <c r="F11" s="6" t="str">
        <f t="shared" ref="F11:F64" si="0">IF(D11="","",D11*E11)</f>
        <v/>
      </c>
    </row>
    <row r="12" spans="1:6" ht="30" customHeight="1" x14ac:dyDescent="0.2">
      <c r="A12" s="8">
        <v>1</v>
      </c>
      <c r="B12" s="44" t="s">
        <v>64</v>
      </c>
      <c r="C12" s="11" t="s">
        <v>65</v>
      </c>
      <c r="D12" s="7">
        <v>1</v>
      </c>
      <c r="E12" s="12"/>
      <c r="F12" s="6">
        <f t="shared" si="0"/>
        <v>0</v>
      </c>
    </row>
    <row r="13" spans="1:6" ht="22.5" customHeight="1" x14ac:dyDescent="0.2">
      <c r="A13" s="8">
        <v>2</v>
      </c>
      <c r="B13" s="29" t="s">
        <v>66</v>
      </c>
      <c r="C13" s="11" t="s">
        <v>65</v>
      </c>
      <c r="D13" s="7">
        <v>1</v>
      </c>
      <c r="E13" s="12"/>
      <c r="F13" s="6">
        <f t="shared" si="0"/>
        <v>0</v>
      </c>
    </row>
    <row r="14" spans="1:6" ht="30" customHeight="1" x14ac:dyDescent="0.2">
      <c r="A14" s="8" t="s">
        <v>67</v>
      </c>
      <c r="B14" s="29" t="s">
        <v>335</v>
      </c>
      <c r="C14" s="11" t="s">
        <v>81</v>
      </c>
      <c r="D14" s="7"/>
      <c r="E14" s="12"/>
      <c r="F14" s="6" t="str">
        <f t="shared" si="0"/>
        <v/>
      </c>
    </row>
    <row r="15" spans="1:6" ht="30" customHeight="1" x14ac:dyDescent="0.2">
      <c r="A15" s="8">
        <v>1</v>
      </c>
      <c r="B15" s="29" t="s">
        <v>506</v>
      </c>
      <c r="C15" s="11" t="s">
        <v>69</v>
      </c>
      <c r="D15" s="7">
        <v>1</v>
      </c>
      <c r="E15" s="12"/>
      <c r="F15" s="6">
        <f t="shared" si="0"/>
        <v>0</v>
      </c>
    </row>
    <row r="16" spans="1:6" ht="30" customHeight="1" x14ac:dyDescent="0.2">
      <c r="A16" s="8">
        <v>2</v>
      </c>
      <c r="B16" s="29" t="s">
        <v>70</v>
      </c>
      <c r="C16" s="11" t="s">
        <v>69</v>
      </c>
      <c r="D16" s="7">
        <v>1</v>
      </c>
      <c r="E16" s="12"/>
      <c r="F16" s="6">
        <f t="shared" si="0"/>
        <v>0</v>
      </c>
    </row>
    <row r="17" spans="1:6" ht="30" customHeight="1" x14ac:dyDescent="0.2">
      <c r="A17" s="8">
        <v>3</v>
      </c>
      <c r="B17" s="29" t="s">
        <v>71</v>
      </c>
      <c r="C17" s="11" t="s">
        <v>69</v>
      </c>
      <c r="D17" s="7">
        <v>3</v>
      </c>
      <c r="E17" s="12"/>
      <c r="F17" s="6">
        <f t="shared" si="0"/>
        <v>0</v>
      </c>
    </row>
    <row r="18" spans="1:6" ht="30" customHeight="1" x14ac:dyDescent="0.2">
      <c r="A18" s="8" t="s">
        <v>72</v>
      </c>
      <c r="B18" s="29" t="s">
        <v>336</v>
      </c>
      <c r="C18" s="11" t="s">
        <v>81</v>
      </c>
      <c r="D18" s="7"/>
      <c r="E18" s="12"/>
      <c r="F18" s="6" t="str">
        <f t="shared" si="0"/>
        <v/>
      </c>
    </row>
    <row r="19" spans="1:6" ht="22.5" customHeight="1" x14ac:dyDescent="0.2">
      <c r="A19" s="8">
        <v>1</v>
      </c>
      <c r="B19" s="29" t="s">
        <v>74</v>
      </c>
      <c r="C19" s="11" t="s">
        <v>69</v>
      </c>
      <c r="D19" s="7">
        <v>1</v>
      </c>
      <c r="E19" s="12"/>
      <c r="F19" s="6">
        <f t="shared" si="0"/>
        <v>0</v>
      </c>
    </row>
    <row r="20" spans="1:6" ht="30" customHeight="1" x14ac:dyDescent="0.2">
      <c r="A20" s="8">
        <v>2</v>
      </c>
      <c r="B20" s="29" t="s">
        <v>75</v>
      </c>
      <c r="C20" s="11" t="s">
        <v>69</v>
      </c>
      <c r="D20" s="7">
        <v>1</v>
      </c>
      <c r="E20" s="12"/>
      <c r="F20" s="6">
        <f t="shared" si="0"/>
        <v>0</v>
      </c>
    </row>
    <row r="21" spans="1:6" ht="30" customHeight="1" x14ac:dyDescent="0.2">
      <c r="A21" s="8">
        <v>3</v>
      </c>
      <c r="B21" s="29" t="s">
        <v>76</v>
      </c>
      <c r="C21" s="11" t="s">
        <v>69</v>
      </c>
      <c r="D21" s="7">
        <v>3</v>
      </c>
      <c r="E21" s="12"/>
      <c r="F21" s="6">
        <f t="shared" si="0"/>
        <v>0</v>
      </c>
    </row>
    <row r="22" spans="1:6" ht="30" customHeight="1" x14ac:dyDescent="0.2">
      <c r="A22" s="8">
        <v>4</v>
      </c>
      <c r="B22" s="29" t="s">
        <v>77</v>
      </c>
      <c r="C22" s="11" t="s">
        <v>69</v>
      </c>
      <c r="D22" s="7">
        <v>3</v>
      </c>
      <c r="E22" s="12"/>
      <c r="F22" s="6">
        <f t="shared" si="0"/>
        <v>0</v>
      </c>
    </row>
    <row r="23" spans="1:6" ht="30" customHeight="1" x14ac:dyDescent="0.2">
      <c r="A23" s="8">
        <v>5</v>
      </c>
      <c r="B23" s="29" t="s">
        <v>78</v>
      </c>
      <c r="C23" s="11" t="s">
        <v>69</v>
      </c>
      <c r="D23" s="7">
        <v>1</v>
      </c>
      <c r="E23" s="12"/>
      <c r="F23" s="6">
        <f t="shared" si="0"/>
        <v>0</v>
      </c>
    </row>
    <row r="24" spans="1:6" ht="22.5" customHeight="1" x14ac:dyDescent="0.2">
      <c r="A24" s="8" t="s">
        <v>79</v>
      </c>
      <c r="B24" s="29" t="s">
        <v>337</v>
      </c>
      <c r="C24" s="11" t="s">
        <v>81</v>
      </c>
      <c r="D24" s="7"/>
      <c r="E24" s="12"/>
      <c r="F24" s="6" t="str">
        <f t="shared" si="0"/>
        <v/>
      </c>
    </row>
    <row r="25" spans="1:6" ht="32.25" customHeight="1" x14ac:dyDescent="0.2">
      <c r="A25" s="8">
        <v>1</v>
      </c>
      <c r="B25" s="29" t="s">
        <v>82</v>
      </c>
      <c r="C25" s="11" t="s">
        <v>65</v>
      </c>
      <c r="D25" s="7">
        <v>3</v>
      </c>
      <c r="E25" s="12"/>
      <c r="F25" s="6">
        <f t="shared" si="0"/>
        <v>0</v>
      </c>
    </row>
    <row r="26" spans="1:6" ht="32.25" customHeight="1" x14ac:dyDescent="0.2">
      <c r="A26" s="8">
        <v>2</v>
      </c>
      <c r="B26" s="29" t="s">
        <v>83</v>
      </c>
      <c r="C26" s="11" t="s">
        <v>65</v>
      </c>
      <c r="D26" s="7">
        <v>3</v>
      </c>
      <c r="E26" s="12"/>
      <c r="F26" s="6">
        <f t="shared" si="0"/>
        <v>0</v>
      </c>
    </row>
    <row r="27" spans="1:6" ht="32.25" customHeight="1" x14ac:dyDescent="0.2">
      <c r="A27" s="8">
        <v>3</v>
      </c>
      <c r="B27" s="29" t="s">
        <v>84</v>
      </c>
      <c r="C27" s="11" t="s">
        <v>65</v>
      </c>
      <c r="D27" s="7">
        <v>9</v>
      </c>
      <c r="E27" s="12"/>
      <c r="F27" s="6">
        <f t="shared" si="0"/>
        <v>0</v>
      </c>
    </row>
    <row r="28" spans="1:6" ht="31.5" customHeight="1" x14ac:dyDescent="0.2">
      <c r="A28" s="8" t="s">
        <v>85</v>
      </c>
      <c r="B28" s="29" t="s">
        <v>338</v>
      </c>
      <c r="C28" s="11" t="s">
        <v>81</v>
      </c>
      <c r="D28" s="7"/>
      <c r="E28" s="12"/>
      <c r="F28" s="6" t="str">
        <f t="shared" si="0"/>
        <v/>
      </c>
    </row>
    <row r="29" spans="1:6" ht="45.75" customHeight="1" x14ac:dyDescent="0.2">
      <c r="A29" s="8">
        <v>1</v>
      </c>
      <c r="B29" s="29" t="s">
        <v>339</v>
      </c>
      <c r="C29" s="11" t="s">
        <v>65</v>
      </c>
      <c r="D29" s="7">
        <v>3</v>
      </c>
      <c r="E29" s="12"/>
      <c r="F29" s="6">
        <f t="shared" si="0"/>
        <v>0</v>
      </c>
    </row>
    <row r="30" spans="1:6" ht="45" customHeight="1" x14ac:dyDescent="0.2">
      <c r="A30" s="8">
        <v>2</v>
      </c>
      <c r="B30" s="29" t="s">
        <v>88</v>
      </c>
      <c r="C30" s="11" t="s">
        <v>65</v>
      </c>
      <c r="D30" s="7">
        <v>12</v>
      </c>
      <c r="E30" s="12"/>
      <c r="F30" s="6">
        <f t="shared" si="0"/>
        <v>0</v>
      </c>
    </row>
    <row r="31" spans="1:6" ht="22.5" customHeight="1" x14ac:dyDescent="0.2">
      <c r="A31" s="8" t="s">
        <v>89</v>
      </c>
      <c r="B31" s="29" t="s">
        <v>340</v>
      </c>
      <c r="C31" s="11" t="s">
        <v>81</v>
      </c>
      <c r="D31" s="7"/>
      <c r="E31" s="12"/>
      <c r="F31" s="6" t="str">
        <f t="shared" si="0"/>
        <v/>
      </c>
    </row>
    <row r="32" spans="1:6" ht="30" customHeight="1" x14ac:dyDescent="0.2">
      <c r="A32" s="8">
        <v>1</v>
      </c>
      <c r="B32" s="29" t="s">
        <v>91</v>
      </c>
      <c r="C32" s="11" t="s">
        <v>65</v>
      </c>
      <c r="D32" s="7">
        <v>3</v>
      </c>
      <c r="E32" s="12"/>
      <c r="F32" s="6">
        <f t="shared" si="0"/>
        <v>0</v>
      </c>
    </row>
    <row r="33" spans="1:6" ht="30" customHeight="1" x14ac:dyDescent="0.2">
      <c r="A33" s="8">
        <v>2</v>
      </c>
      <c r="B33" s="29" t="s">
        <v>92</v>
      </c>
      <c r="C33" s="11" t="s">
        <v>65</v>
      </c>
      <c r="D33" s="7">
        <v>12</v>
      </c>
      <c r="E33" s="12"/>
      <c r="F33" s="6">
        <f t="shared" si="0"/>
        <v>0</v>
      </c>
    </row>
    <row r="34" spans="1:6" ht="30" customHeight="1" x14ac:dyDescent="0.2">
      <c r="A34" s="8" t="s">
        <v>93</v>
      </c>
      <c r="B34" s="29" t="s">
        <v>502</v>
      </c>
      <c r="C34" s="11" t="s">
        <v>81</v>
      </c>
      <c r="D34" s="7"/>
      <c r="E34" s="12"/>
      <c r="F34" s="6" t="str">
        <f t="shared" si="0"/>
        <v/>
      </c>
    </row>
    <row r="35" spans="1:6" ht="30" customHeight="1" x14ac:dyDescent="0.2">
      <c r="A35" s="8">
        <v>1</v>
      </c>
      <c r="B35" s="9" t="s">
        <v>501</v>
      </c>
      <c r="C35" s="11" t="s">
        <v>96</v>
      </c>
      <c r="D35" s="7">
        <v>75</v>
      </c>
      <c r="E35" s="12"/>
      <c r="F35" s="6">
        <f t="shared" si="0"/>
        <v>0</v>
      </c>
    </row>
    <row r="36" spans="1:6" ht="22.5" customHeight="1" x14ac:dyDescent="0.2">
      <c r="A36" s="8">
        <v>2</v>
      </c>
      <c r="B36" s="9" t="s">
        <v>97</v>
      </c>
      <c r="C36" s="11" t="s">
        <v>98</v>
      </c>
      <c r="D36" s="7">
        <v>1</v>
      </c>
      <c r="E36" s="12"/>
      <c r="F36" s="6">
        <f t="shared" si="0"/>
        <v>0</v>
      </c>
    </row>
    <row r="37" spans="1:6" ht="22.5" customHeight="1" x14ac:dyDescent="0.2">
      <c r="A37" s="8">
        <v>3</v>
      </c>
      <c r="B37" s="9" t="s">
        <v>99</v>
      </c>
      <c r="C37" s="11" t="s">
        <v>98</v>
      </c>
      <c r="D37" s="7">
        <v>1</v>
      </c>
      <c r="E37" s="12"/>
      <c r="F37" s="6">
        <f t="shared" si="0"/>
        <v>0</v>
      </c>
    </row>
    <row r="38" spans="1:6" ht="33.75" customHeight="1" x14ac:dyDescent="0.2">
      <c r="A38" s="8" t="s">
        <v>100</v>
      </c>
      <c r="B38" s="29" t="s">
        <v>341</v>
      </c>
      <c r="C38" s="11" t="s">
        <v>81</v>
      </c>
      <c r="D38" s="7"/>
      <c r="E38" s="12"/>
      <c r="F38" s="6" t="str">
        <f t="shared" si="0"/>
        <v/>
      </c>
    </row>
    <row r="39" spans="1:6" ht="32.25" customHeight="1" x14ac:dyDescent="0.2">
      <c r="A39" s="8">
        <v>1</v>
      </c>
      <c r="B39" s="29" t="s">
        <v>342</v>
      </c>
      <c r="C39" s="11" t="s">
        <v>98</v>
      </c>
      <c r="D39" s="7">
        <v>1</v>
      </c>
      <c r="E39" s="12"/>
      <c r="F39" s="6">
        <f t="shared" si="0"/>
        <v>0</v>
      </c>
    </row>
    <row r="40" spans="1:6" ht="32.25" customHeight="1" x14ac:dyDescent="0.2">
      <c r="A40" s="8">
        <v>2</v>
      </c>
      <c r="B40" s="29" t="s">
        <v>343</v>
      </c>
      <c r="C40" s="11" t="s">
        <v>98</v>
      </c>
      <c r="D40" s="7">
        <v>1</v>
      </c>
      <c r="E40" s="12"/>
      <c r="F40" s="6">
        <f t="shared" si="0"/>
        <v>0</v>
      </c>
    </row>
    <row r="41" spans="1:6" ht="22.5" customHeight="1" x14ac:dyDescent="0.2">
      <c r="A41" s="8">
        <v>3</v>
      </c>
      <c r="B41" s="29" t="s">
        <v>108</v>
      </c>
      <c r="C41" s="11" t="s">
        <v>98</v>
      </c>
      <c r="D41" s="5">
        <v>1</v>
      </c>
      <c r="E41" s="45"/>
      <c r="F41" s="6">
        <f t="shared" si="0"/>
        <v>0</v>
      </c>
    </row>
    <row r="42" spans="1:6" ht="22.5" customHeight="1" x14ac:dyDescent="0.2">
      <c r="A42" s="8" t="s">
        <v>109</v>
      </c>
      <c r="B42" s="29" t="s">
        <v>344</v>
      </c>
      <c r="C42" s="11" t="s">
        <v>81</v>
      </c>
      <c r="D42" s="7"/>
      <c r="E42" s="12"/>
      <c r="F42" s="6" t="str">
        <f t="shared" si="0"/>
        <v/>
      </c>
    </row>
    <row r="43" spans="1:6" ht="31.5" customHeight="1" x14ac:dyDescent="0.2">
      <c r="A43" s="8">
        <v>1</v>
      </c>
      <c r="B43" s="29" t="s">
        <v>345</v>
      </c>
      <c r="C43" s="11"/>
      <c r="D43" s="7"/>
      <c r="E43" s="12"/>
      <c r="F43" s="6" t="str">
        <f t="shared" si="0"/>
        <v/>
      </c>
    </row>
    <row r="44" spans="1:6" ht="22.5" customHeight="1" x14ac:dyDescent="0.2">
      <c r="A44" s="31">
        <v>1.1000000000000001</v>
      </c>
      <c r="B44" s="29" t="s">
        <v>346</v>
      </c>
      <c r="C44" s="11" t="s">
        <v>146</v>
      </c>
      <c r="D44" s="7">
        <v>1</v>
      </c>
      <c r="E44" s="12"/>
      <c r="F44" s="6">
        <f t="shared" si="0"/>
        <v>0</v>
      </c>
    </row>
    <row r="45" spans="1:6" ht="31.5" customHeight="1" x14ac:dyDescent="0.2">
      <c r="A45" s="31">
        <v>1.2</v>
      </c>
      <c r="B45" s="29" t="s">
        <v>347</v>
      </c>
      <c r="C45" s="11" t="s">
        <v>348</v>
      </c>
      <c r="D45" s="7">
        <v>4</v>
      </c>
      <c r="E45" s="12"/>
      <c r="F45" s="6">
        <f t="shared" si="0"/>
        <v>0</v>
      </c>
    </row>
    <row r="46" spans="1:6" ht="31.5" customHeight="1" x14ac:dyDescent="0.2">
      <c r="A46" s="8">
        <v>2</v>
      </c>
      <c r="B46" s="29" t="s">
        <v>349</v>
      </c>
      <c r="C46" s="11"/>
      <c r="D46" s="7"/>
      <c r="E46" s="12"/>
      <c r="F46" s="6" t="str">
        <f t="shared" si="0"/>
        <v/>
      </c>
    </row>
    <row r="47" spans="1:6" ht="22.5" customHeight="1" x14ac:dyDescent="0.2">
      <c r="A47" s="31">
        <v>2.1</v>
      </c>
      <c r="B47" s="29" t="s">
        <v>507</v>
      </c>
      <c r="C47" s="11" t="s">
        <v>69</v>
      </c>
      <c r="D47" s="7">
        <v>1</v>
      </c>
      <c r="E47" s="12"/>
      <c r="F47" s="6">
        <f t="shared" si="0"/>
        <v>0</v>
      </c>
    </row>
    <row r="48" spans="1:6" ht="22.5" customHeight="1" x14ac:dyDescent="0.2">
      <c r="A48" s="31">
        <v>2.2000000000000002</v>
      </c>
      <c r="B48" s="29" t="s">
        <v>350</v>
      </c>
      <c r="C48" s="11" t="s">
        <v>69</v>
      </c>
      <c r="D48" s="7">
        <v>1</v>
      </c>
      <c r="E48" s="12"/>
      <c r="F48" s="6">
        <f t="shared" si="0"/>
        <v>0</v>
      </c>
    </row>
    <row r="49" spans="1:6" ht="22.5" customHeight="1" x14ac:dyDescent="0.2">
      <c r="A49" s="31">
        <v>2.2999999999999998</v>
      </c>
      <c r="B49" s="29" t="s">
        <v>351</v>
      </c>
      <c r="C49" s="11" t="s">
        <v>65</v>
      </c>
      <c r="D49" s="7">
        <v>3</v>
      </c>
      <c r="E49" s="12"/>
      <c r="F49" s="6">
        <f t="shared" si="0"/>
        <v>0</v>
      </c>
    </row>
    <row r="50" spans="1:6" ht="22.5" customHeight="1" x14ac:dyDescent="0.2">
      <c r="A50" s="31">
        <v>2.4</v>
      </c>
      <c r="B50" s="29" t="s">
        <v>352</v>
      </c>
      <c r="C50" s="11" t="s">
        <v>65</v>
      </c>
      <c r="D50" s="7">
        <v>3</v>
      </c>
      <c r="E50" s="12"/>
      <c r="F50" s="6">
        <f t="shared" si="0"/>
        <v>0</v>
      </c>
    </row>
    <row r="51" spans="1:6" ht="22.5" customHeight="1" x14ac:dyDescent="0.2">
      <c r="A51" s="31">
        <v>2.5</v>
      </c>
      <c r="B51" s="29" t="s">
        <v>353</v>
      </c>
      <c r="C51" s="11" t="s">
        <v>65</v>
      </c>
      <c r="D51" s="7">
        <v>3</v>
      </c>
      <c r="E51" s="12"/>
      <c r="F51" s="6">
        <f t="shared" si="0"/>
        <v>0</v>
      </c>
    </row>
    <row r="52" spans="1:6" ht="32.25" customHeight="1" x14ac:dyDescent="0.2">
      <c r="A52" s="31">
        <v>2.6</v>
      </c>
      <c r="B52" s="29" t="s">
        <v>347</v>
      </c>
      <c r="C52" s="11" t="s">
        <v>348</v>
      </c>
      <c r="D52" s="7">
        <v>4</v>
      </c>
      <c r="E52" s="12"/>
      <c r="F52" s="6">
        <f t="shared" si="0"/>
        <v>0</v>
      </c>
    </row>
    <row r="53" spans="1:6" ht="22.5" customHeight="1" x14ac:dyDescent="0.2">
      <c r="A53" s="31">
        <v>2.7</v>
      </c>
      <c r="B53" s="29" t="s">
        <v>354</v>
      </c>
      <c r="C53" s="11" t="s">
        <v>65</v>
      </c>
      <c r="D53" s="7">
        <v>4</v>
      </c>
      <c r="E53" s="12"/>
      <c r="F53" s="6">
        <f t="shared" si="0"/>
        <v>0</v>
      </c>
    </row>
    <row r="54" spans="1:6" ht="22.5" customHeight="1" x14ac:dyDescent="0.2">
      <c r="A54" s="31">
        <v>2.8</v>
      </c>
      <c r="B54" s="29" t="s">
        <v>355</v>
      </c>
      <c r="C54" s="11" t="s">
        <v>69</v>
      </c>
      <c r="D54" s="7">
        <v>1</v>
      </c>
      <c r="E54" s="12"/>
      <c r="F54" s="6">
        <f t="shared" si="0"/>
        <v>0</v>
      </c>
    </row>
    <row r="55" spans="1:6" ht="22.5" customHeight="1" x14ac:dyDescent="0.2">
      <c r="A55" s="46">
        <v>2.9</v>
      </c>
      <c r="B55" s="29" t="s">
        <v>356</v>
      </c>
      <c r="C55" s="11" t="s">
        <v>69</v>
      </c>
      <c r="D55" s="7">
        <v>3</v>
      </c>
      <c r="E55" s="12"/>
      <c r="F55" s="6">
        <f t="shared" si="0"/>
        <v>0</v>
      </c>
    </row>
    <row r="56" spans="1:6" ht="22.5" customHeight="1" x14ac:dyDescent="0.2">
      <c r="A56" s="46" t="s">
        <v>268</v>
      </c>
      <c r="B56" s="29" t="s">
        <v>357</v>
      </c>
      <c r="C56" s="11" t="s">
        <v>65</v>
      </c>
      <c r="D56" s="7">
        <v>12</v>
      </c>
      <c r="E56" s="12"/>
      <c r="F56" s="6">
        <f t="shared" si="0"/>
        <v>0</v>
      </c>
    </row>
    <row r="57" spans="1:6" ht="22.5" customHeight="1" x14ac:dyDescent="0.2">
      <c r="A57" s="46" t="s">
        <v>358</v>
      </c>
      <c r="B57" s="29" t="s">
        <v>359</v>
      </c>
      <c r="C57" s="11" t="s">
        <v>65</v>
      </c>
      <c r="D57" s="7">
        <v>12</v>
      </c>
      <c r="E57" s="12"/>
      <c r="F57" s="6">
        <f t="shared" si="0"/>
        <v>0</v>
      </c>
    </row>
    <row r="58" spans="1:6" ht="22.5" customHeight="1" x14ac:dyDescent="0.2">
      <c r="A58" s="46" t="s">
        <v>360</v>
      </c>
      <c r="B58" s="29" t="s">
        <v>361</v>
      </c>
      <c r="C58" s="11" t="s">
        <v>69</v>
      </c>
      <c r="D58" s="7">
        <v>5</v>
      </c>
      <c r="E58" s="12"/>
      <c r="F58" s="6">
        <f t="shared" si="0"/>
        <v>0</v>
      </c>
    </row>
    <row r="59" spans="1:6" ht="31.5" customHeight="1" x14ac:dyDescent="0.2">
      <c r="A59" s="8">
        <v>3</v>
      </c>
      <c r="B59" s="29" t="s">
        <v>114</v>
      </c>
      <c r="C59" s="11" t="s">
        <v>362</v>
      </c>
      <c r="D59" s="5">
        <v>0.5</v>
      </c>
      <c r="E59" s="45"/>
      <c r="F59" s="6">
        <f t="shared" si="0"/>
        <v>0</v>
      </c>
    </row>
    <row r="60" spans="1:6" ht="23.25" customHeight="1" x14ac:dyDescent="0.2">
      <c r="A60" s="8" t="s">
        <v>115</v>
      </c>
      <c r="B60" s="29" t="s">
        <v>363</v>
      </c>
      <c r="C60" s="11" t="s">
        <v>81</v>
      </c>
      <c r="D60" s="7"/>
      <c r="E60" s="12"/>
      <c r="F60" s="6" t="str">
        <f t="shared" si="0"/>
        <v/>
      </c>
    </row>
    <row r="61" spans="1:6" ht="22.5" customHeight="1" x14ac:dyDescent="0.2">
      <c r="A61" s="8">
        <v>1</v>
      </c>
      <c r="B61" s="29" t="s">
        <v>117</v>
      </c>
      <c r="C61" s="11" t="s">
        <v>98</v>
      </c>
      <c r="D61" s="7">
        <v>1</v>
      </c>
      <c r="E61" s="12"/>
      <c r="F61" s="6">
        <f t="shared" si="0"/>
        <v>0</v>
      </c>
    </row>
    <row r="62" spans="1:6" ht="22.5" customHeight="1" x14ac:dyDescent="0.2">
      <c r="A62" s="8">
        <v>2</v>
      </c>
      <c r="B62" s="29" t="s">
        <v>118</v>
      </c>
      <c r="C62" s="11" t="s">
        <v>98</v>
      </c>
      <c r="D62" s="7">
        <v>1</v>
      </c>
      <c r="E62" s="12"/>
      <c r="F62" s="6">
        <f t="shared" si="0"/>
        <v>0</v>
      </c>
    </row>
    <row r="63" spans="1:6" ht="23.25" customHeight="1" x14ac:dyDescent="0.2">
      <c r="A63" s="8" t="s">
        <v>119</v>
      </c>
      <c r="B63" s="29" t="s">
        <v>364</v>
      </c>
      <c r="C63" s="11" t="s">
        <v>81</v>
      </c>
      <c r="D63" s="7"/>
      <c r="E63" s="12"/>
      <c r="F63" s="6" t="str">
        <f t="shared" si="0"/>
        <v/>
      </c>
    </row>
    <row r="64" spans="1:6" ht="31.5" customHeight="1" x14ac:dyDescent="0.2">
      <c r="A64" s="8">
        <v>1</v>
      </c>
      <c r="B64" s="29" t="s">
        <v>121</v>
      </c>
      <c r="C64" s="11" t="s">
        <v>98</v>
      </c>
      <c r="D64" s="7">
        <v>1</v>
      </c>
      <c r="E64" s="12"/>
      <c r="F64" s="6">
        <f t="shared" si="0"/>
        <v>0</v>
      </c>
    </row>
    <row r="65" spans="1:6" ht="31.5" customHeight="1" x14ac:dyDescent="0.2">
      <c r="A65" s="8">
        <v>2</v>
      </c>
      <c r="B65" s="29" t="s">
        <v>122</v>
      </c>
      <c r="C65" s="11" t="s">
        <v>98</v>
      </c>
      <c r="D65" s="7">
        <v>1</v>
      </c>
      <c r="E65" s="12"/>
      <c r="F65" s="6">
        <f t="shared" ref="F65" si="1">IF(D65="","",D65*E65)</f>
        <v>0</v>
      </c>
    </row>
    <row r="66" spans="1:6" x14ac:dyDescent="0.2">
      <c r="F66" s="5"/>
    </row>
  </sheetData>
  <mergeCells count="10">
    <mergeCell ref="A7:A8"/>
    <mergeCell ref="B7:B8"/>
    <mergeCell ref="C7:C8"/>
    <mergeCell ref="D7:D8"/>
    <mergeCell ref="A1:F1"/>
    <mergeCell ref="A2:F2"/>
    <mergeCell ref="A3:F3"/>
    <mergeCell ref="A4:F4"/>
    <mergeCell ref="A5:F5"/>
    <mergeCell ref="E8:F8"/>
  </mergeCells>
  <conditionalFormatting sqref="D59:E59 A59:B59 E39:E41 A39:B41 A42:E44 A47:E58 A28:F37 A38:E38 F38:F59 A60:F65 A25:A27 C25:F27 A10:F24">
    <cfRule type="expression" dxfId="394" priority="177">
      <formula>AND(MOD(RIGHT($A10,1),1)=0, OR(LEFT($A10,1)="A",LEFT($A10,1)="B",LEFT($A10,1)="C",LEFT($A10,1)="D",LEFT($A10,1)="E"))</formula>
    </cfRule>
    <cfRule type="expression" dxfId="393" priority="178">
      <formula>OR(LEFT($A10,1)="A",LEFT($A10,1)="B",LEFT($A10,1)="C",LEFT($A10,1)="D",LEFT($A10,1)="E")</formula>
    </cfRule>
    <cfRule type="expression" dxfId="392" priority="179">
      <formula>1</formula>
    </cfRule>
  </conditionalFormatting>
  <conditionalFormatting sqref="D19:E23 D59:E59 E41 F18:F65 D10:F17">
    <cfRule type="expression" dxfId="391" priority="176">
      <formula>1</formula>
    </cfRule>
  </conditionalFormatting>
  <conditionalFormatting sqref="D18:E18">
    <cfRule type="expression" dxfId="390" priority="172">
      <formula>1</formula>
    </cfRule>
  </conditionalFormatting>
  <conditionalFormatting sqref="D24:E24">
    <cfRule type="expression" dxfId="389" priority="167">
      <formula>1</formula>
    </cfRule>
  </conditionalFormatting>
  <conditionalFormatting sqref="D25:E27">
    <cfRule type="expression" dxfId="388" priority="171">
      <formula>1</formula>
    </cfRule>
  </conditionalFormatting>
  <conditionalFormatting sqref="D28:E28">
    <cfRule type="expression" dxfId="387" priority="158">
      <formula>1</formula>
    </cfRule>
  </conditionalFormatting>
  <conditionalFormatting sqref="D29:E30">
    <cfRule type="expression" dxfId="386" priority="162">
      <formula>1</formula>
    </cfRule>
  </conditionalFormatting>
  <conditionalFormatting sqref="D31:E31">
    <cfRule type="expression" dxfId="385" priority="153">
      <formula>1</formula>
    </cfRule>
  </conditionalFormatting>
  <conditionalFormatting sqref="D32:E33">
    <cfRule type="expression" dxfId="384" priority="157">
      <formula>1</formula>
    </cfRule>
  </conditionalFormatting>
  <conditionalFormatting sqref="D60:E60">
    <cfRule type="expression" dxfId="383" priority="101">
      <formula>1</formula>
    </cfRule>
  </conditionalFormatting>
  <conditionalFormatting sqref="D38:E38">
    <cfRule type="expression" dxfId="382" priority="141">
      <formula>1</formula>
    </cfRule>
  </conditionalFormatting>
  <conditionalFormatting sqref="E39:E40">
    <cfRule type="expression" dxfId="381" priority="145">
      <formula>1</formula>
    </cfRule>
  </conditionalFormatting>
  <conditionalFormatting sqref="D42:E42">
    <cfRule type="expression" dxfId="380" priority="119">
      <formula>1</formula>
    </cfRule>
  </conditionalFormatting>
  <conditionalFormatting sqref="D43:E44 D47:E58">
    <cfRule type="expression" dxfId="379" priority="123">
      <formula>1</formula>
    </cfRule>
  </conditionalFormatting>
  <conditionalFormatting sqref="C59">
    <cfRule type="expression" dxfId="378" priority="116">
      <formula>AND(MOD(RIGHT($A59,1),1)=0, OR(LEFT($A59,1)="A",LEFT($A59,1)="B",LEFT($A59,1)="C",LEFT($A59,1)="D",LEFT($A59,1)="E"))</formula>
    </cfRule>
    <cfRule type="expression" dxfId="377" priority="117">
      <formula>OR(LEFT($A59,1)="A",LEFT($A59,1)="B",LEFT($A59,1)="C",LEFT($A59,1)="D",LEFT($A59,1)="E")</formula>
    </cfRule>
    <cfRule type="expression" dxfId="376" priority="118">
      <formula>1</formula>
    </cfRule>
  </conditionalFormatting>
  <conditionalFormatting sqref="D61:E62">
    <cfRule type="expression" dxfId="375" priority="105">
      <formula>1</formula>
    </cfRule>
  </conditionalFormatting>
  <conditionalFormatting sqref="D34:E34">
    <cfRule type="expression" dxfId="374" priority="93">
      <formula>1</formula>
    </cfRule>
  </conditionalFormatting>
  <conditionalFormatting sqref="D35:E37">
    <cfRule type="expression" dxfId="373" priority="97">
      <formula>1</formula>
    </cfRule>
  </conditionalFormatting>
  <conditionalFormatting sqref="D63:E63">
    <cfRule type="expression" dxfId="372" priority="77">
      <formula>1</formula>
    </cfRule>
  </conditionalFormatting>
  <conditionalFormatting sqref="D64:E65">
    <cfRule type="expression" dxfId="371" priority="81">
      <formula>1</formula>
    </cfRule>
  </conditionalFormatting>
  <conditionalFormatting sqref="E30">
    <cfRule type="expression" dxfId="370" priority="76">
      <formula>1</formula>
    </cfRule>
  </conditionalFormatting>
  <conditionalFormatting sqref="C41:D41">
    <cfRule type="expression" dxfId="369" priority="73">
      <formula>AND(MOD(RIGHT($A41,1),1)=0, OR(LEFT($A41,1)="A",LEFT($A41,1)="B",LEFT($A41,1)="C",LEFT($A41,1)="D",LEFT($A41,1)="E"))</formula>
    </cfRule>
    <cfRule type="expression" dxfId="368" priority="74">
      <formula>OR(LEFT($A41,1)="A",LEFT($A41,1)="B",LEFT($A41,1)="C",LEFT($A41,1)="D",LEFT($A41,1)="E")</formula>
    </cfRule>
    <cfRule type="expression" dxfId="367" priority="75">
      <formula>1</formula>
    </cfRule>
  </conditionalFormatting>
  <conditionalFormatting sqref="D41">
    <cfRule type="expression" dxfId="366" priority="72">
      <formula>1</formula>
    </cfRule>
  </conditionalFormatting>
  <conditionalFormatting sqref="C39:D40">
    <cfRule type="expression" dxfId="365" priority="69">
      <formula>AND(MOD(RIGHT($A39,1),1)=0, OR(LEFT($A39,1)="A",LEFT($A39,1)="B",LEFT($A39,1)="C",LEFT($A39,1)="D",LEFT($A39,1)="E"))</formula>
    </cfRule>
    <cfRule type="expression" dxfId="364" priority="70">
      <formula>OR(LEFT($A39,1)="A",LEFT($A39,1)="B",LEFT($A39,1)="C",LEFT($A39,1)="D",LEFT($A39,1)="E")</formula>
    </cfRule>
    <cfRule type="expression" dxfId="363" priority="71">
      <formula>1</formula>
    </cfRule>
  </conditionalFormatting>
  <conditionalFormatting sqref="D39:D40">
    <cfRule type="expression" dxfId="362" priority="68">
      <formula>1</formula>
    </cfRule>
  </conditionalFormatting>
  <conditionalFormatting sqref="A45:E45">
    <cfRule type="expression" dxfId="361" priority="50">
      <formula>AND(MOD(RIGHT($A45,1),1)=0, OR(LEFT($A45,1)="A",LEFT($A45,1)="B",LEFT($A45,1)="C",LEFT($A45,1)="D",LEFT($A45,1)="E"))</formula>
    </cfRule>
    <cfRule type="expression" dxfId="360" priority="51">
      <formula>OR(LEFT($A45,1)="A",LEFT($A45,1)="B",LEFT($A45,1)="C",LEFT($A45,1)="D",LEFT($A45,1)="E")</formula>
    </cfRule>
    <cfRule type="expression" dxfId="359" priority="52">
      <formula>1</formula>
    </cfRule>
  </conditionalFormatting>
  <conditionalFormatting sqref="D45:E45">
    <cfRule type="expression" dxfId="358" priority="48">
      <formula>1</formula>
    </cfRule>
  </conditionalFormatting>
  <conditionalFormatting sqref="A46:E46">
    <cfRule type="expression" dxfId="357" priority="45">
      <formula>AND(MOD(RIGHT($A46,1),1)=0, OR(LEFT($A46,1)="A",LEFT($A46,1)="B",LEFT($A46,1)="C",LEFT($A46,1)="D",LEFT($A46,1)="E"))</formula>
    </cfRule>
    <cfRule type="expression" dxfId="356" priority="46">
      <formula>OR(LEFT($A46,1)="A",LEFT($A46,1)="B",LEFT($A46,1)="C",LEFT($A46,1)="D",LEFT($A46,1)="E")</formula>
    </cfRule>
    <cfRule type="expression" dxfId="355" priority="47">
      <formula>1</formula>
    </cfRule>
  </conditionalFormatting>
  <conditionalFormatting sqref="D46:E46">
    <cfRule type="expression" dxfId="354" priority="43">
      <formula>1</formula>
    </cfRule>
  </conditionalFormatting>
  <conditionalFormatting sqref="B25:B27">
    <cfRule type="expression" dxfId="353" priority="1">
      <formula>AND(MOD(RIGHT($A25,1),1)=0, OR(LEFT($A25,1)="A",LEFT($A25,1)="B",LEFT($A25,1)="C",LEFT($A25,1)="D",LEFT($A25,1)="E"))</formula>
    </cfRule>
    <cfRule type="expression" dxfId="352" priority="2">
      <formula>OR(LEFT($A25,1)="A",LEFT($A25,1)="B",LEFT($A25,1)="C",LEFT($A25,1)="D",LEFT($A25,1)="E")</formula>
    </cfRule>
    <cfRule type="expression" dxfId="351" priority="3">
      <formula>1</formula>
    </cfRule>
  </conditionalFormatting>
  <printOptions horizontalCentered="1"/>
  <pageMargins left="0.5" right="0.5" top="0.8" bottom="1" header="0.5" footer="0.3"/>
  <pageSetup paperSize="9" scale="63" fitToHeight="0" orientation="portrait" r:id="rId1"/>
  <headerFooter>
    <oddHeader>&amp;L&amp;8Section 4: Tender Forms&amp;R&amp;8 4-&amp;P</oddHeader>
    <oddFooter>&amp;L&amp;8ICB-DCSD-2080/81-DSUEP-EIB-W6
The Accuracy of calculation shall be Tenderers' responsibility.&amp;R&amp;8Name of Tenderer ____________________
Signature of Tenderer________________</oddFooter>
    <evenFooter>&amp;R&amp;8Name of Tenderer _______________
Signature of Tenderer___________
Tender No.:ICB-DCSD-2078/79-DSUEP-AIIB-W3</evenFooter>
  </headerFooter>
  <rowBreaks count="2" manualBreakCount="2">
    <brk id="30" max="5" man="1"/>
    <brk id="41" max="5"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view="pageBreakPreview" topLeftCell="A28" zoomScaleNormal="55" zoomScaleSheetLayoutView="100" workbookViewId="0">
      <selection activeCell="C13" sqref="C13"/>
    </sheetView>
  </sheetViews>
  <sheetFormatPr defaultColWidth="8.75" defaultRowHeight="12.75" x14ac:dyDescent="0.2"/>
  <cols>
    <col min="1" max="1" width="6.25" style="1" customWidth="1"/>
    <col min="2" max="2" width="87.5" style="2" customWidth="1"/>
    <col min="3" max="3" width="6.25" style="4" customWidth="1"/>
    <col min="4" max="4" width="10" style="1" customWidth="1"/>
    <col min="5" max="6" width="12.5" style="1" customWidth="1"/>
    <col min="7" max="16384" width="8.75" style="1"/>
  </cols>
  <sheetData>
    <row r="1" spans="1:6" s="3" customFormat="1" ht="21" customHeight="1" x14ac:dyDescent="0.2">
      <c r="A1" s="90" t="s">
        <v>0</v>
      </c>
      <c r="B1" s="90"/>
      <c r="C1" s="90"/>
      <c r="D1" s="90"/>
      <c r="E1" s="90"/>
      <c r="F1" s="90"/>
    </row>
    <row r="2" spans="1:6" s="3" customFormat="1" ht="21" customHeight="1" x14ac:dyDescent="0.2">
      <c r="A2" s="90" t="s">
        <v>1</v>
      </c>
      <c r="B2" s="90"/>
      <c r="C2" s="90"/>
      <c r="D2" s="90"/>
      <c r="E2" s="90"/>
      <c r="F2" s="90"/>
    </row>
    <row r="3" spans="1:6" s="3" customFormat="1" ht="21" customHeight="1" x14ac:dyDescent="0.2">
      <c r="A3" s="90" t="s">
        <v>2</v>
      </c>
      <c r="B3" s="90"/>
      <c r="C3" s="90"/>
      <c r="D3" s="90"/>
      <c r="E3" s="90"/>
      <c r="F3" s="90"/>
    </row>
    <row r="4" spans="1:6" s="3" customFormat="1" ht="21" customHeight="1" x14ac:dyDescent="0.2">
      <c r="A4" s="90" t="s">
        <v>28</v>
      </c>
      <c r="B4" s="90"/>
      <c r="C4" s="90"/>
      <c r="D4" s="90"/>
      <c r="E4" s="90"/>
      <c r="F4" s="90"/>
    </row>
    <row r="5" spans="1:6" s="3" customFormat="1" ht="21" customHeight="1" x14ac:dyDescent="0.2">
      <c r="A5" s="88" t="s">
        <v>330</v>
      </c>
      <c r="B5" s="88"/>
      <c r="C5" s="88"/>
      <c r="D5" s="88"/>
      <c r="E5" s="88"/>
      <c r="F5" s="88"/>
    </row>
    <row r="6" spans="1:6" s="15" customFormat="1" ht="15" customHeight="1" x14ac:dyDescent="0.2">
      <c r="A6" s="17"/>
      <c r="B6" s="42"/>
      <c r="C6" s="24"/>
      <c r="D6" s="17"/>
      <c r="E6" s="17"/>
      <c r="F6" s="17"/>
    </row>
    <row r="7" spans="1:6" s="15" customFormat="1" ht="22.5" customHeight="1" x14ac:dyDescent="0.2">
      <c r="A7" s="92" t="s">
        <v>50</v>
      </c>
      <c r="B7" s="92" t="s">
        <v>51</v>
      </c>
      <c r="C7" s="92" t="s">
        <v>53</v>
      </c>
      <c r="D7" s="91" t="s">
        <v>54</v>
      </c>
      <c r="E7" s="21" t="s">
        <v>331</v>
      </c>
      <c r="F7" s="25" t="s">
        <v>332</v>
      </c>
    </row>
    <row r="8" spans="1:6" s="15" customFormat="1" ht="22.5" customHeight="1" x14ac:dyDescent="0.2">
      <c r="A8" s="92"/>
      <c r="B8" s="92"/>
      <c r="C8" s="92"/>
      <c r="D8" s="91"/>
      <c r="E8" s="99" t="s">
        <v>306</v>
      </c>
      <c r="F8" s="100"/>
    </row>
    <row r="9" spans="1:6" s="16" customFormat="1" ht="22.5" customHeight="1" x14ac:dyDescent="0.2">
      <c r="A9" s="27">
        <v>1</v>
      </c>
      <c r="B9" s="27">
        <v>2</v>
      </c>
      <c r="C9" s="27">
        <v>3</v>
      </c>
      <c r="D9" s="21">
        <v>4</v>
      </c>
      <c r="E9" s="27">
        <v>5</v>
      </c>
      <c r="F9" s="27" t="s">
        <v>333</v>
      </c>
    </row>
    <row r="10" spans="1:6" ht="22.5" customHeight="1" x14ac:dyDescent="0.2">
      <c r="A10" s="28" t="s">
        <v>44</v>
      </c>
      <c r="B10" s="29" t="s">
        <v>123</v>
      </c>
      <c r="C10" s="11"/>
      <c r="D10" s="7"/>
      <c r="E10" s="12"/>
      <c r="F10" s="6" t="str">
        <f>IF(D10="","",D10*E10)</f>
        <v/>
      </c>
    </row>
    <row r="11" spans="1:6" ht="22.5" customHeight="1" x14ac:dyDescent="0.2">
      <c r="A11" s="8" t="s">
        <v>124</v>
      </c>
      <c r="B11" s="29" t="s">
        <v>307</v>
      </c>
      <c r="C11" s="11"/>
      <c r="D11" s="7"/>
      <c r="E11" s="12"/>
      <c r="F11" s="6" t="str">
        <f>IF(D11="","",D11*E11)</f>
        <v/>
      </c>
    </row>
    <row r="12" spans="1:6" ht="32.25" customHeight="1" x14ac:dyDescent="0.2">
      <c r="A12" s="8">
        <v>1</v>
      </c>
      <c r="B12" s="43" t="s">
        <v>126</v>
      </c>
      <c r="C12" s="11" t="s">
        <v>65</v>
      </c>
      <c r="D12" s="7">
        <v>1</v>
      </c>
      <c r="E12" s="12"/>
      <c r="F12" s="6">
        <f t="shared" ref="F12:F51" si="0">IF(D12="","",D12*E12)</f>
        <v>0</v>
      </c>
    </row>
    <row r="13" spans="1:6" ht="22.5" customHeight="1" x14ac:dyDescent="0.2">
      <c r="A13" s="8">
        <v>2</v>
      </c>
      <c r="B13" s="29" t="s">
        <v>308</v>
      </c>
      <c r="C13" s="11" t="s">
        <v>65</v>
      </c>
      <c r="D13" s="7">
        <v>3</v>
      </c>
      <c r="E13" s="12"/>
      <c r="F13" s="6">
        <f t="shared" si="0"/>
        <v>0</v>
      </c>
    </row>
    <row r="14" spans="1:6" ht="22.5" customHeight="1" x14ac:dyDescent="0.2">
      <c r="A14" s="8">
        <v>3</v>
      </c>
      <c r="B14" s="29" t="s">
        <v>128</v>
      </c>
      <c r="C14" s="11" t="s">
        <v>65</v>
      </c>
      <c r="D14" s="7">
        <v>1</v>
      </c>
      <c r="E14" s="12"/>
      <c r="F14" s="6">
        <f t="shared" si="0"/>
        <v>0</v>
      </c>
    </row>
    <row r="15" spans="1:6" ht="22.5" customHeight="1" x14ac:dyDescent="0.2">
      <c r="A15" s="8" t="s">
        <v>129</v>
      </c>
      <c r="B15" s="29" t="s">
        <v>130</v>
      </c>
      <c r="C15" s="11" t="s">
        <v>81</v>
      </c>
      <c r="D15" s="7"/>
      <c r="E15" s="12"/>
      <c r="F15" s="6" t="str">
        <f t="shared" si="0"/>
        <v/>
      </c>
    </row>
    <row r="16" spans="1:6" ht="22.5" customHeight="1" x14ac:dyDescent="0.2">
      <c r="A16" s="8">
        <v>1</v>
      </c>
      <c r="B16" s="9" t="s">
        <v>131</v>
      </c>
      <c r="C16" s="11" t="s">
        <v>98</v>
      </c>
      <c r="D16" s="7">
        <v>1</v>
      </c>
      <c r="E16" s="12"/>
      <c r="F16" s="6">
        <f t="shared" si="0"/>
        <v>0</v>
      </c>
    </row>
    <row r="17" spans="1:6" ht="33.75" customHeight="1" x14ac:dyDescent="0.2">
      <c r="A17" s="8">
        <v>2</v>
      </c>
      <c r="B17" s="9" t="s">
        <v>132</v>
      </c>
      <c r="C17" s="11" t="s">
        <v>98</v>
      </c>
      <c r="D17" s="7">
        <v>1</v>
      </c>
      <c r="E17" s="12"/>
      <c r="F17" s="6">
        <f t="shared" si="0"/>
        <v>0</v>
      </c>
    </row>
    <row r="18" spans="1:6" ht="44.25" customHeight="1" x14ac:dyDescent="0.2">
      <c r="A18" s="8">
        <v>3</v>
      </c>
      <c r="B18" s="9" t="s">
        <v>133</v>
      </c>
      <c r="C18" s="11" t="s">
        <v>98</v>
      </c>
      <c r="D18" s="7">
        <v>1</v>
      </c>
      <c r="E18" s="12"/>
      <c r="F18" s="6">
        <f t="shared" si="0"/>
        <v>0</v>
      </c>
    </row>
    <row r="19" spans="1:6" ht="22.5" customHeight="1" x14ac:dyDescent="0.2">
      <c r="A19" s="8" t="s">
        <v>134</v>
      </c>
      <c r="B19" s="29" t="s">
        <v>135</v>
      </c>
      <c r="C19" s="11" t="s">
        <v>81</v>
      </c>
      <c r="D19" s="7"/>
      <c r="E19" s="12"/>
      <c r="F19" s="6" t="str">
        <f t="shared" si="0"/>
        <v/>
      </c>
    </row>
    <row r="20" spans="1:6" ht="22.5" customHeight="1" x14ac:dyDescent="0.2">
      <c r="A20" s="8">
        <v>1</v>
      </c>
      <c r="B20" s="29" t="s">
        <v>136</v>
      </c>
      <c r="C20" s="11"/>
      <c r="D20" s="7"/>
      <c r="E20" s="12"/>
      <c r="F20" s="6" t="str">
        <f t="shared" si="0"/>
        <v/>
      </c>
    </row>
    <row r="21" spans="1:6" ht="45" customHeight="1" x14ac:dyDescent="0.2">
      <c r="A21" s="31">
        <v>1.1000000000000001</v>
      </c>
      <c r="B21" s="29" t="s">
        <v>137</v>
      </c>
      <c r="C21" s="11" t="s">
        <v>138</v>
      </c>
      <c r="D21" s="7">
        <v>2</v>
      </c>
      <c r="E21" s="12"/>
      <c r="F21" s="6">
        <f t="shared" si="0"/>
        <v>0</v>
      </c>
    </row>
    <row r="22" spans="1:6" ht="22.5" customHeight="1" x14ac:dyDescent="0.2">
      <c r="A22" s="31">
        <v>1.2</v>
      </c>
      <c r="B22" s="29" t="s">
        <v>139</v>
      </c>
      <c r="C22" s="11"/>
      <c r="D22" s="7"/>
      <c r="E22" s="12"/>
      <c r="F22" s="6" t="str">
        <f t="shared" si="0"/>
        <v/>
      </c>
    </row>
    <row r="23" spans="1:6" ht="22.5" customHeight="1" x14ac:dyDescent="0.2">
      <c r="A23" s="31"/>
      <c r="B23" s="29" t="s">
        <v>140</v>
      </c>
      <c r="C23" s="11" t="s">
        <v>138</v>
      </c>
      <c r="D23" s="7">
        <v>6</v>
      </c>
      <c r="E23" s="12"/>
      <c r="F23" s="6">
        <f t="shared" si="0"/>
        <v>0</v>
      </c>
    </row>
    <row r="24" spans="1:6" ht="22.5" customHeight="1" x14ac:dyDescent="0.2">
      <c r="A24" s="31"/>
      <c r="B24" s="29" t="s">
        <v>141</v>
      </c>
      <c r="C24" s="11" t="s">
        <v>138</v>
      </c>
      <c r="D24" s="7">
        <v>2</v>
      </c>
      <c r="E24" s="12"/>
      <c r="F24" s="6">
        <f t="shared" si="0"/>
        <v>0</v>
      </c>
    </row>
    <row r="25" spans="1:6" ht="22.5" customHeight="1" x14ac:dyDescent="0.2">
      <c r="A25" s="31">
        <v>1.3</v>
      </c>
      <c r="B25" s="29" t="s">
        <v>142</v>
      </c>
      <c r="C25" s="11"/>
      <c r="D25" s="7"/>
      <c r="E25" s="12"/>
      <c r="F25" s="6" t="str">
        <f t="shared" si="0"/>
        <v/>
      </c>
    </row>
    <row r="26" spans="1:6" ht="22.5" customHeight="1" x14ac:dyDescent="0.2">
      <c r="A26" s="31"/>
      <c r="B26" s="29" t="s">
        <v>143</v>
      </c>
      <c r="C26" s="11" t="s">
        <v>144</v>
      </c>
      <c r="D26" s="7">
        <v>4</v>
      </c>
      <c r="E26" s="12"/>
      <c r="F26" s="6">
        <f t="shared" si="0"/>
        <v>0</v>
      </c>
    </row>
    <row r="27" spans="1:6" ht="22.5" customHeight="1" x14ac:dyDescent="0.2">
      <c r="A27" s="31"/>
      <c r="B27" s="29" t="s">
        <v>145</v>
      </c>
      <c r="C27" s="11" t="s">
        <v>146</v>
      </c>
      <c r="D27" s="7">
        <v>4</v>
      </c>
      <c r="E27" s="12"/>
      <c r="F27" s="6">
        <f t="shared" si="0"/>
        <v>0</v>
      </c>
    </row>
    <row r="28" spans="1:6" ht="22.5" customHeight="1" x14ac:dyDescent="0.2">
      <c r="A28" s="8">
        <v>2</v>
      </c>
      <c r="B28" s="29" t="s">
        <v>147</v>
      </c>
      <c r="C28" s="11" t="s">
        <v>146</v>
      </c>
      <c r="D28" s="7">
        <v>2</v>
      </c>
      <c r="E28" s="12"/>
      <c r="F28" s="6">
        <f t="shared" si="0"/>
        <v>0</v>
      </c>
    </row>
    <row r="29" spans="1:6" ht="22.5" customHeight="1" x14ac:dyDescent="0.2">
      <c r="A29" s="8">
        <v>3</v>
      </c>
      <c r="B29" s="29" t="s">
        <v>148</v>
      </c>
      <c r="C29" s="11" t="s">
        <v>98</v>
      </c>
      <c r="D29" s="7">
        <v>1</v>
      </c>
      <c r="E29" s="12"/>
      <c r="F29" s="6">
        <f t="shared" si="0"/>
        <v>0</v>
      </c>
    </row>
    <row r="30" spans="1:6" ht="22.5" customHeight="1" x14ac:dyDescent="0.2">
      <c r="A30" s="8">
        <v>4</v>
      </c>
      <c r="B30" s="29" t="s">
        <v>149</v>
      </c>
      <c r="C30" s="11" t="s">
        <v>150</v>
      </c>
      <c r="D30" s="7">
        <v>4</v>
      </c>
      <c r="E30" s="12"/>
      <c r="F30" s="6">
        <f t="shared" si="0"/>
        <v>0</v>
      </c>
    </row>
    <row r="31" spans="1:6" ht="22.5" customHeight="1" x14ac:dyDescent="0.2">
      <c r="A31" s="8">
        <v>5</v>
      </c>
      <c r="B31" s="29" t="s">
        <v>151</v>
      </c>
      <c r="C31" s="11" t="s">
        <v>138</v>
      </c>
      <c r="D31" s="7">
        <v>2</v>
      </c>
      <c r="E31" s="12"/>
      <c r="F31" s="6">
        <f t="shared" si="0"/>
        <v>0</v>
      </c>
    </row>
    <row r="32" spans="1:6" ht="22.5" customHeight="1" x14ac:dyDescent="0.2">
      <c r="A32" s="8" t="s">
        <v>152</v>
      </c>
      <c r="B32" s="29" t="s">
        <v>309</v>
      </c>
      <c r="C32" s="11" t="s">
        <v>81</v>
      </c>
      <c r="D32" s="7"/>
      <c r="E32" s="12"/>
      <c r="F32" s="6" t="str">
        <f t="shared" si="0"/>
        <v/>
      </c>
    </row>
    <row r="33" spans="1:6" ht="32.25" customHeight="1" x14ac:dyDescent="0.2">
      <c r="A33" s="8">
        <v>1</v>
      </c>
      <c r="B33" s="29" t="s">
        <v>154</v>
      </c>
      <c r="C33" s="11" t="s">
        <v>69</v>
      </c>
      <c r="D33" s="7">
        <v>1</v>
      </c>
      <c r="E33" s="12"/>
      <c r="F33" s="6">
        <f t="shared" si="0"/>
        <v>0</v>
      </c>
    </row>
    <row r="34" spans="1:6" ht="22.5" customHeight="1" x14ac:dyDescent="0.2">
      <c r="A34" s="8">
        <v>2</v>
      </c>
      <c r="B34" s="29" t="s">
        <v>365</v>
      </c>
      <c r="C34" s="11" t="s">
        <v>69</v>
      </c>
      <c r="D34" s="7">
        <v>1</v>
      </c>
      <c r="E34" s="12"/>
      <c r="F34" s="6">
        <f t="shared" si="0"/>
        <v>0</v>
      </c>
    </row>
    <row r="35" spans="1:6" ht="22.5" customHeight="1" x14ac:dyDescent="0.2">
      <c r="A35" s="8">
        <v>3</v>
      </c>
      <c r="B35" s="29" t="s">
        <v>156</v>
      </c>
      <c r="C35" s="11" t="s">
        <v>69</v>
      </c>
      <c r="D35" s="7">
        <v>1</v>
      </c>
      <c r="E35" s="12"/>
      <c r="F35" s="6">
        <f t="shared" si="0"/>
        <v>0</v>
      </c>
    </row>
    <row r="36" spans="1:6" ht="22.5" customHeight="1" x14ac:dyDescent="0.2">
      <c r="A36" s="8" t="s">
        <v>157</v>
      </c>
      <c r="B36" s="29" t="s">
        <v>310</v>
      </c>
      <c r="C36" s="11" t="s">
        <v>81</v>
      </c>
      <c r="D36" s="7"/>
      <c r="E36" s="12"/>
      <c r="F36" s="6" t="str">
        <f t="shared" si="0"/>
        <v/>
      </c>
    </row>
    <row r="37" spans="1:6" ht="22.5" customHeight="1" x14ac:dyDescent="0.2">
      <c r="A37" s="8">
        <v>1</v>
      </c>
      <c r="B37" s="29" t="s">
        <v>311</v>
      </c>
      <c r="C37" s="11" t="s">
        <v>69</v>
      </c>
      <c r="D37" s="7">
        <v>1</v>
      </c>
      <c r="E37" s="12"/>
      <c r="F37" s="6">
        <f t="shared" si="0"/>
        <v>0</v>
      </c>
    </row>
    <row r="38" spans="1:6" ht="22.5" customHeight="1" x14ac:dyDescent="0.2">
      <c r="A38" s="8">
        <v>2</v>
      </c>
      <c r="B38" s="29" t="s">
        <v>160</v>
      </c>
      <c r="C38" s="11" t="s">
        <v>69</v>
      </c>
      <c r="D38" s="7">
        <v>1</v>
      </c>
      <c r="E38" s="12"/>
      <c r="F38" s="6">
        <f t="shared" si="0"/>
        <v>0</v>
      </c>
    </row>
    <row r="39" spans="1:6" ht="22.5" customHeight="1" x14ac:dyDescent="0.2">
      <c r="A39" s="8">
        <v>3</v>
      </c>
      <c r="B39" s="29" t="s">
        <v>161</v>
      </c>
      <c r="C39" s="11" t="s">
        <v>69</v>
      </c>
      <c r="D39" s="7">
        <v>1</v>
      </c>
      <c r="E39" s="12"/>
      <c r="F39" s="6">
        <f t="shared" si="0"/>
        <v>0</v>
      </c>
    </row>
    <row r="40" spans="1:6" ht="22.5" customHeight="1" x14ac:dyDescent="0.2">
      <c r="A40" s="8">
        <v>4</v>
      </c>
      <c r="B40" s="29" t="s">
        <v>162</v>
      </c>
      <c r="C40" s="11" t="s">
        <v>69</v>
      </c>
      <c r="D40" s="7">
        <v>1</v>
      </c>
      <c r="E40" s="12"/>
      <c r="F40" s="6">
        <f t="shared" si="0"/>
        <v>0</v>
      </c>
    </row>
    <row r="41" spans="1:6" ht="22.5" customHeight="1" x14ac:dyDescent="0.2">
      <c r="A41" s="8">
        <v>5</v>
      </c>
      <c r="B41" s="29" t="s">
        <v>163</v>
      </c>
      <c r="C41" s="11" t="s">
        <v>164</v>
      </c>
      <c r="D41" s="7">
        <v>1</v>
      </c>
      <c r="E41" s="12"/>
      <c r="F41" s="6">
        <f t="shared" si="0"/>
        <v>0</v>
      </c>
    </row>
    <row r="42" spans="1:6" ht="22.5" customHeight="1" x14ac:dyDescent="0.2">
      <c r="A42" s="8" t="s">
        <v>165</v>
      </c>
      <c r="B42" s="29" t="s">
        <v>166</v>
      </c>
      <c r="C42" s="11" t="s">
        <v>81</v>
      </c>
      <c r="D42" s="7"/>
      <c r="E42" s="12"/>
      <c r="F42" s="6" t="str">
        <f t="shared" si="0"/>
        <v/>
      </c>
    </row>
    <row r="43" spans="1:6" ht="22.5" customHeight="1" x14ac:dyDescent="0.2">
      <c r="A43" s="8">
        <v>1</v>
      </c>
      <c r="B43" s="29" t="s">
        <v>312</v>
      </c>
      <c r="C43" s="11" t="s">
        <v>98</v>
      </c>
      <c r="D43" s="7">
        <v>1</v>
      </c>
      <c r="E43" s="12"/>
      <c r="F43" s="6">
        <f t="shared" si="0"/>
        <v>0</v>
      </c>
    </row>
    <row r="44" spans="1:6" ht="22.5" customHeight="1" x14ac:dyDescent="0.2">
      <c r="A44" s="8" t="s">
        <v>168</v>
      </c>
      <c r="B44" s="29" t="s">
        <v>366</v>
      </c>
      <c r="C44" s="11" t="s">
        <v>81</v>
      </c>
      <c r="D44" s="7"/>
      <c r="E44" s="12"/>
      <c r="F44" s="6" t="str">
        <f t="shared" si="0"/>
        <v/>
      </c>
    </row>
    <row r="45" spans="1:6" ht="22.5" customHeight="1" x14ac:dyDescent="0.2">
      <c r="A45" s="8">
        <v>1</v>
      </c>
      <c r="B45" s="29" t="s">
        <v>170</v>
      </c>
      <c r="C45" s="11" t="s">
        <v>98</v>
      </c>
      <c r="D45" s="7">
        <v>1</v>
      </c>
      <c r="E45" s="12"/>
      <c r="F45" s="6">
        <f t="shared" si="0"/>
        <v>0</v>
      </c>
    </row>
    <row r="46" spans="1:6" ht="22.5" customHeight="1" x14ac:dyDescent="0.2">
      <c r="A46" s="8">
        <v>2</v>
      </c>
      <c r="B46" s="29" t="s">
        <v>171</v>
      </c>
      <c r="C46" s="11" t="s">
        <v>98</v>
      </c>
      <c r="D46" s="7">
        <v>3</v>
      </c>
      <c r="E46" s="12"/>
      <c r="F46" s="6">
        <f t="shared" si="0"/>
        <v>0</v>
      </c>
    </row>
    <row r="47" spans="1:6" ht="22.5" customHeight="1" x14ac:dyDescent="0.2">
      <c r="A47" s="8" t="s">
        <v>172</v>
      </c>
      <c r="B47" s="29" t="s">
        <v>173</v>
      </c>
      <c r="C47" s="11" t="s">
        <v>81</v>
      </c>
      <c r="D47" s="7"/>
      <c r="E47" s="12"/>
      <c r="F47" s="6" t="str">
        <f t="shared" si="0"/>
        <v/>
      </c>
    </row>
    <row r="48" spans="1:6" ht="22.5" customHeight="1" x14ac:dyDescent="0.2">
      <c r="A48" s="8">
        <v>1</v>
      </c>
      <c r="B48" s="29" t="s">
        <v>174</v>
      </c>
      <c r="C48" s="11" t="s">
        <v>98</v>
      </c>
      <c r="D48" s="7">
        <v>1</v>
      </c>
      <c r="E48" s="12"/>
      <c r="F48" s="6">
        <f t="shared" si="0"/>
        <v>0</v>
      </c>
    </row>
    <row r="49" spans="1:6" ht="22.5" customHeight="1" x14ac:dyDescent="0.2">
      <c r="A49" s="8">
        <v>2</v>
      </c>
      <c r="B49" s="29" t="s">
        <v>367</v>
      </c>
      <c r="C49" s="11" t="s">
        <v>98</v>
      </c>
      <c r="D49" s="7">
        <v>8</v>
      </c>
      <c r="E49" s="12"/>
      <c r="F49" s="6">
        <f t="shared" si="0"/>
        <v>0</v>
      </c>
    </row>
    <row r="50" spans="1:6" ht="22.5" customHeight="1" x14ac:dyDescent="0.2">
      <c r="A50" s="8">
        <v>3</v>
      </c>
      <c r="B50" s="29" t="s">
        <v>175</v>
      </c>
      <c r="C50" s="11" t="s">
        <v>98</v>
      </c>
      <c r="D50" s="7">
        <v>2</v>
      </c>
      <c r="E50" s="12"/>
      <c r="F50" s="6">
        <f t="shared" si="0"/>
        <v>0</v>
      </c>
    </row>
    <row r="51" spans="1:6" ht="22.5" customHeight="1" x14ac:dyDescent="0.2">
      <c r="A51" s="8">
        <v>4</v>
      </c>
      <c r="B51" s="29" t="s">
        <v>176</v>
      </c>
      <c r="C51" s="11" t="s">
        <v>98</v>
      </c>
      <c r="D51" s="7">
        <v>1</v>
      </c>
      <c r="E51" s="12"/>
      <c r="F51" s="6">
        <f t="shared" si="0"/>
        <v>0</v>
      </c>
    </row>
  </sheetData>
  <mergeCells count="10">
    <mergeCell ref="A7:A8"/>
    <mergeCell ref="B7:B8"/>
    <mergeCell ref="C7:C8"/>
    <mergeCell ref="D7:D8"/>
    <mergeCell ref="A1:F1"/>
    <mergeCell ref="A2:F2"/>
    <mergeCell ref="A3:F3"/>
    <mergeCell ref="A4:F4"/>
    <mergeCell ref="A5:F5"/>
    <mergeCell ref="E8:F8"/>
  </mergeCells>
  <conditionalFormatting sqref="A10:F12 A33:A35 C33:E35 A21:B31 E21:E31 A41 C41:E41 C16:E18 A19:E20 A32:E32 A36:E40 A42:E44 A13:E15 F13:F51">
    <cfRule type="expression" dxfId="350" priority="100">
      <formula>AND(MOD(RIGHT($A10,1),1)=0, OR(LEFT($A10,1)="A",LEFT($A10,1)="B",LEFT($A10,1)="C",LEFT($A10,1)="D",LEFT($A10,1)="E"))</formula>
    </cfRule>
    <cfRule type="expression" dxfId="349" priority="101">
      <formula>OR(LEFT($A10,1)="A",LEFT($A10,1)="B",LEFT($A10,1)="C",LEFT($A10,1)="D",LEFT($A10,1)="E")</formula>
    </cfRule>
    <cfRule type="expression" dxfId="348" priority="102">
      <formula>1</formula>
    </cfRule>
  </conditionalFormatting>
  <conditionalFormatting sqref="D10:F12 D20:E20 E21:E31 D13:E18 F13:F51">
    <cfRule type="expression" dxfId="347" priority="99">
      <formula>1</formula>
    </cfRule>
  </conditionalFormatting>
  <conditionalFormatting sqref="D19:E19">
    <cfRule type="expression" dxfId="346" priority="95">
      <formula>1</formula>
    </cfRule>
  </conditionalFormatting>
  <conditionalFormatting sqref="D32:E32">
    <cfRule type="expression" dxfId="345" priority="90">
      <formula>1</formula>
    </cfRule>
  </conditionalFormatting>
  <conditionalFormatting sqref="D33:E35">
    <cfRule type="expression" dxfId="344" priority="94">
      <formula>1</formula>
    </cfRule>
  </conditionalFormatting>
  <conditionalFormatting sqref="D36:E36">
    <cfRule type="expression" dxfId="343" priority="85">
      <formula>1</formula>
    </cfRule>
  </conditionalFormatting>
  <conditionalFormatting sqref="D37:E38">
    <cfRule type="expression" dxfId="342" priority="89">
      <formula>1</formula>
    </cfRule>
  </conditionalFormatting>
  <conditionalFormatting sqref="D39:E41">
    <cfRule type="expression" dxfId="341" priority="74">
      <formula>1</formula>
    </cfRule>
  </conditionalFormatting>
  <conditionalFormatting sqref="D42:E42">
    <cfRule type="expression" dxfId="340" priority="65">
      <formula>1</formula>
    </cfRule>
  </conditionalFormatting>
  <conditionalFormatting sqref="D43:E43">
    <cfRule type="expression" dxfId="339" priority="69">
      <formula>1</formula>
    </cfRule>
  </conditionalFormatting>
  <conditionalFormatting sqref="B33 B35">
    <cfRule type="expression" dxfId="338" priority="58">
      <formula>AND(MOD(RIGHT($A33,1),1)=0, OR(LEFT($A33,1)="A",LEFT($A33,1)="B",LEFT($A33,1)="C",LEFT($A33,1)="D",LEFT($A33,1)="E"))</formula>
    </cfRule>
    <cfRule type="expression" dxfId="337" priority="59">
      <formula>OR(LEFT($A33,1)="A",LEFT($A33,1)="B",LEFT($A33,1)="C",LEFT($A33,1)="D",LEFT($A33,1)="E")</formula>
    </cfRule>
    <cfRule type="expression" dxfId="336" priority="60">
      <formula>1</formula>
    </cfRule>
  </conditionalFormatting>
  <conditionalFormatting sqref="B34">
    <cfRule type="expression" dxfId="335" priority="55">
      <formula>AND(MOD(RIGHT($A34,1),1)=0, OR(LEFT($A34,1)="A",LEFT($A34,1)="B",LEFT($A34,1)="C",LEFT($A34,1)="D",LEFT($A34,1)="E"))</formula>
    </cfRule>
    <cfRule type="expression" dxfId="334" priority="56">
      <formula>OR(LEFT($A34,1)="A",LEFT($A34,1)="B",LEFT($A34,1)="C",LEFT($A34,1)="D",LEFT($A34,1)="E")</formula>
    </cfRule>
    <cfRule type="expression" dxfId="333" priority="57">
      <formula>1</formula>
    </cfRule>
  </conditionalFormatting>
  <conditionalFormatting sqref="A46:E46 B45:E45">
    <cfRule type="expression" dxfId="332" priority="52">
      <formula>AND(MOD(RIGHT($A45,1),1)=0, OR(LEFT($A45,1)="A",LEFT($A45,1)="B",LEFT($A45,1)="C",LEFT($A45,1)="D",LEFT($A45,1)="E"))</formula>
    </cfRule>
    <cfRule type="expression" dxfId="331" priority="53">
      <formula>OR(LEFT($A45,1)="A",LEFT($A45,1)="B",LEFT($A45,1)="C",LEFT($A45,1)="D",LEFT($A45,1)="E")</formula>
    </cfRule>
    <cfRule type="expression" dxfId="330" priority="54">
      <formula>1</formula>
    </cfRule>
  </conditionalFormatting>
  <conditionalFormatting sqref="D44:E45">
    <cfRule type="expression" dxfId="329" priority="48">
      <formula>1</formula>
    </cfRule>
  </conditionalFormatting>
  <conditionalFormatting sqref="D46:E46">
    <cfRule type="expression" dxfId="328" priority="49">
      <formula>1</formula>
    </cfRule>
  </conditionalFormatting>
  <conditionalFormatting sqref="A45">
    <cfRule type="expression" dxfId="327" priority="45">
      <formula>AND(MOD(RIGHT($A45,1),1)=0, OR(LEFT($A45,1)="A",LEFT($A45,1)="B",LEFT($A45,1)="C",LEFT($A45,1)="D",LEFT($A45,1)="E"))</formula>
    </cfRule>
    <cfRule type="expression" dxfId="326" priority="46">
      <formula>OR(LEFT($A45,1)="A",LEFT($A45,1)="B",LEFT($A45,1)="C",LEFT($A45,1)="D",LEFT($A45,1)="E")</formula>
    </cfRule>
    <cfRule type="expression" dxfId="325" priority="47">
      <formula>1</formula>
    </cfRule>
  </conditionalFormatting>
  <conditionalFormatting sqref="D45">
    <cfRule type="expression" dxfId="324" priority="44">
      <formula>1</formula>
    </cfRule>
  </conditionalFormatting>
  <conditionalFormatting sqref="A49:E49 B48:E48 A47 C47:E47">
    <cfRule type="expression" dxfId="323" priority="41">
      <formula>AND(MOD(RIGHT($A47,1),1)=0, OR(LEFT($A47,1)="A",LEFT($A47,1)="B",LEFT($A47,1)="C",LEFT($A47,1)="D",LEFT($A47,1)="E"))</formula>
    </cfRule>
    <cfRule type="expression" dxfId="322" priority="42">
      <formula>OR(LEFT($A47,1)="A",LEFT($A47,1)="B",LEFT($A47,1)="C",LEFT($A47,1)="D",LEFT($A47,1)="E")</formula>
    </cfRule>
    <cfRule type="expression" dxfId="321" priority="43">
      <formula>1</formula>
    </cfRule>
  </conditionalFormatting>
  <conditionalFormatting sqref="D47:E48">
    <cfRule type="expression" dxfId="320" priority="37">
      <formula>1</formula>
    </cfRule>
  </conditionalFormatting>
  <conditionalFormatting sqref="D49:E49">
    <cfRule type="expression" dxfId="319" priority="38">
      <formula>1</formula>
    </cfRule>
  </conditionalFormatting>
  <conditionalFormatting sqref="A48">
    <cfRule type="expression" dxfId="318" priority="34">
      <formula>AND(MOD(RIGHT($A48,1),1)=0, OR(LEFT($A48,1)="A",LEFT($A48,1)="B",LEFT($A48,1)="C",LEFT($A48,1)="D",LEFT($A48,1)="E"))</formula>
    </cfRule>
    <cfRule type="expression" dxfId="317" priority="35">
      <formula>OR(LEFT($A48,1)="A",LEFT($A48,1)="B",LEFT($A48,1)="C",LEFT($A48,1)="D",LEFT($A48,1)="E")</formula>
    </cfRule>
    <cfRule type="expression" dxfId="316" priority="36">
      <formula>1</formula>
    </cfRule>
  </conditionalFormatting>
  <conditionalFormatting sqref="D48">
    <cfRule type="expression" dxfId="315" priority="33">
      <formula>1</formula>
    </cfRule>
  </conditionalFormatting>
  <conditionalFormatting sqref="A51:E51 B50:E50">
    <cfRule type="expression" dxfId="314" priority="30">
      <formula>AND(MOD(RIGHT($A50,1),1)=0, OR(LEFT($A50,1)="A",LEFT($A50,1)="B",LEFT($A50,1)="C",LEFT($A50,1)="D",LEFT($A50,1)="E"))</formula>
    </cfRule>
    <cfRule type="expression" dxfId="313" priority="31">
      <formula>OR(LEFT($A50,1)="A",LEFT($A50,1)="B",LEFT($A50,1)="C",LEFT($A50,1)="D",LEFT($A50,1)="E")</formula>
    </cfRule>
    <cfRule type="expression" dxfId="312" priority="32">
      <formula>1</formula>
    </cfRule>
  </conditionalFormatting>
  <conditionalFormatting sqref="D50:E50">
    <cfRule type="expression" dxfId="311" priority="27">
      <formula>1</formula>
    </cfRule>
  </conditionalFormatting>
  <conditionalFormatting sqref="D51:E51">
    <cfRule type="expression" dxfId="310" priority="28">
      <formula>1</formula>
    </cfRule>
  </conditionalFormatting>
  <conditionalFormatting sqref="A50">
    <cfRule type="expression" dxfId="309" priority="24">
      <formula>AND(MOD(RIGHT($A50,1),1)=0, OR(LEFT($A50,1)="A",LEFT($A50,1)="B",LEFT($A50,1)="C",LEFT($A50,1)="D",LEFT($A50,1)="E"))</formula>
    </cfRule>
    <cfRule type="expression" dxfId="308" priority="25">
      <formula>OR(LEFT($A50,1)="A",LEFT($A50,1)="B",LEFT($A50,1)="C",LEFT($A50,1)="D",LEFT($A50,1)="E")</formula>
    </cfRule>
    <cfRule type="expression" dxfId="307" priority="26">
      <formula>1</formula>
    </cfRule>
  </conditionalFormatting>
  <conditionalFormatting sqref="D50">
    <cfRule type="expression" dxfId="306" priority="23">
      <formula>1</formula>
    </cfRule>
  </conditionalFormatting>
  <conditionalFormatting sqref="B47">
    <cfRule type="expression" dxfId="305" priority="20">
      <formula>AND(MOD(RIGHT($A47,1),1)=0, OR(LEFT($A47,1)="A",LEFT($A47,1)="B",LEFT($A47,1)="C",LEFT($A47,1)="D",LEFT($A47,1)="E"))</formula>
    </cfRule>
    <cfRule type="expression" dxfId="304" priority="21">
      <formula>OR(LEFT($A47,1)="A",LEFT($A47,1)="B",LEFT($A47,1)="C",LEFT($A47,1)="D",LEFT($A47,1)="E")</formula>
    </cfRule>
    <cfRule type="expression" dxfId="303" priority="22">
      <formula>1</formula>
    </cfRule>
  </conditionalFormatting>
  <conditionalFormatting sqref="C21:D31">
    <cfRule type="expression" dxfId="302" priority="11">
      <formula>AND(MOD(RIGHT($A21,1),1)=0, OR(LEFT($A21,1)="A",LEFT($A21,1)="B",LEFT($A21,1)="C",LEFT($A21,1)="D",LEFT($A21,1)="E"))</formula>
    </cfRule>
    <cfRule type="expression" dxfId="301" priority="12">
      <formula>OR(LEFT($A21,1)="A",LEFT($A21,1)="B",LEFT($A21,1)="C",LEFT($A21,1)="D",LEFT($A21,1)="E")</formula>
    </cfRule>
    <cfRule type="expression" dxfId="300" priority="13">
      <formula>1</formula>
    </cfRule>
  </conditionalFormatting>
  <conditionalFormatting sqref="D21:D31">
    <cfRule type="expression" dxfId="299" priority="10">
      <formula>1</formula>
    </cfRule>
  </conditionalFormatting>
  <conditionalFormatting sqref="B41">
    <cfRule type="expression" dxfId="298" priority="7">
      <formula>AND(MOD(RIGHT($A41,1),1)=0, OR(LEFT($A41,1)="A",LEFT($A41,1)="B",LEFT($A41,1)="C",LEFT($A41,1)="D",LEFT($A41,1)="E"))</formula>
    </cfRule>
    <cfRule type="expression" dxfId="297" priority="8">
      <formula>OR(LEFT($A41,1)="A",LEFT($A41,1)="B",LEFT($A41,1)="C",LEFT($A41,1)="D",LEFT($A41,1)="E")</formula>
    </cfRule>
    <cfRule type="expression" dxfId="296" priority="9">
      <formula>1</formula>
    </cfRule>
  </conditionalFormatting>
  <conditionalFormatting sqref="A16:B16 A18:B18">
    <cfRule type="expression" dxfId="295" priority="4">
      <formula>AND(MOD(RIGHT($A16,1),1)=0, OR(LEFT($A16,1)="A",LEFT($A16,1)="B",LEFT($A16,1)="C",LEFT($A16,1)="D",LEFT($A16,1)="E"))</formula>
    </cfRule>
    <cfRule type="expression" dxfId="294" priority="5">
      <formula>OR(LEFT($A16,1)="A",LEFT($A16,1)="B",LEFT($A16,1)="C",LEFT($A16,1)="D",LEFT($A16,1)="E")</formula>
    </cfRule>
    <cfRule type="expression" dxfId="293" priority="6">
      <formula>1</formula>
    </cfRule>
  </conditionalFormatting>
  <conditionalFormatting sqref="A17:B17">
    <cfRule type="expression" dxfId="292" priority="1">
      <formula>AND(MOD(RIGHT($A17,1),1)=0, OR(LEFT($A17,1)="A",LEFT($A17,1)="B",LEFT($A17,1)="C",LEFT($A17,1)="D",LEFT($A17,1)="E"))</formula>
    </cfRule>
    <cfRule type="expression" dxfId="291" priority="2">
      <formula>OR(LEFT($A17,1)="A",LEFT($A17,1)="B",LEFT($A17,1)="C",LEFT($A17,1)="D",LEFT($A17,1)="E")</formula>
    </cfRule>
    <cfRule type="expression" dxfId="290" priority="3">
      <formula>1</formula>
    </cfRule>
  </conditionalFormatting>
  <printOptions horizontalCentered="1"/>
  <pageMargins left="0.5" right="0.5" top="0.8" bottom="1" header="0.5" footer="0.3"/>
  <pageSetup paperSize="9" scale="63" fitToHeight="0" orientation="portrait" r:id="rId1"/>
  <headerFooter>
    <oddHeader>&amp;L&amp;8Section 4: Tender Forms&amp;R&amp;8 4-&amp;P</oddHeader>
    <oddFooter>&amp;L&amp;8ICB-DCSD-2080/81-DSUEP-EIB-W6
The Accuracy of calculation shall be Tenderers' responsibility.&amp;R&amp;8Name of Tenderer ____________________
Signature of Tenderer________________</oddFooter>
    <evenFooter>&amp;R&amp;8Name of Tenderer _______________
Signature of Tenderer___________
Tender No.:ICB-DCSD-2078/79-DSUEP-AIIB-W3</evenFooter>
  </headerFooter>
  <rowBreaks count="1" manualBreakCount="1">
    <brk id="46" max="5"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F12"/>
  <sheetViews>
    <sheetView view="pageBreakPreview" zoomScaleNormal="100" zoomScaleSheetLayoutView="100" workbookViewId="0">
      <selection activeCell="C13" sqref="C13"/>
    </sheetView>
  </sheetViews>
  <sheetFormatPr defaultColWidth="8.75" defaultRowHeight="12.75" x14ac:dyDescent="0.2"/>
  <cols>
    <col min="1" max="1" width="6.25" style="1" customWidth="1"/>
    <col min="2" max="2" width="87.5" style="1" customWidth="1"/>
    <col min="3" max="3" width="6.25" style="1" customWidth="1"/>
    <col min="4" max="4" width="10" style="1" customWidth="1"/>
    <col min="5" max="6" width="12.5" style="1" customWidth="1"/>
    <col min="7" max="16384" width="8.75" style="1"/>
  </cols>
  <sheetData>
    <row r="1" spans="1:6" s="3" customFormat="1" ht="21" customHeight="1" x14ac:dyDescent="0.2">
      <c r="A1" s="90" t="s">
        <v>0</v>
      </c>
      <c r="B1" s="90"/>
      <c r="C1" s="90"/>
      <c r="D1" s="90"/>
      <c r="E1" s="90"/>
      <c r="F1" s="90"/>
    </row>
    <row r="2" spans="1:6" s="3" customFormat="1" ht="21" customHeight="1" x14ac:dyDescent="0.2">
      <c r="A2" s="90" t="s">
        <v>1</v>
      </c>
      <c r="B2" s="90"/>
      <c r="C2" s="90"/>
      <c r="D2" s="90"/>
      <c r="E2" s="90"/>
      <c r="F2" s="90"/>
    </row>
    <row r="3" spans="1:6" s="3" customFormat="1" ht="21" customHeight="1" x14ac:dyDescent="0.2">
      <c r="A3" s="90" t="s">
        <v>2</v>
      </c>
      <c r="B3" s="90"/>
      <c r="C3" s="90"/>
      <c r="D3" s="90"/>
      <c r="E3" s="90"/>
      <c r="F3" s="90"/>
    </row>
    <row r="4" spans="1:6" s="3" customFormat="1" ht="21" customHeight="1" x14ac:dyDescent="0.2">
      <c r="A4" s="90" t="s">
        <v>28</v>
      </c>
      <c r="B4" s="90"/>
      <c r="C4" s="90"/>
      <c r="D4" s="90"/>
      <c r="E4" s="90"/>
      <c r="F4" s="90"/>
    </row>
    <row r="5" spans="1:6" s="3" customFormat="1" ht="21" customHeight="1" x14ac:dyDescent="0.2">
      <c r="A5" s="88" t="s">
        <v>330</v>
      </c>
      <c r="B5" s="88"/>
      <c r="C5" s="88"/>
      <c r="D5" s="88"/>
      <c r="E5" s="88"/>
      <c r="F5" s="88"/>
    </row>
    <row r="6" spans="1:6" s="15" customFormat="1" ht="15" customHeight="1" x14ac:dyDescent="0.2">
      <c r="A6" s="17"/>
      <c r="B6" s="17"/>
      <c r="C6" s="17"/>
      <c r="D6" s="17"/>
      <c r="E6" s="17"/>
      <c r="F6" s="17"/>
    </row>
    <row r="7" spans="1:6" s="15" customFormat="1" ht="21" customHeight="1" x14ac:dyDescent="0.2">
      <c r="A7" s="92" t="s">
        <v>50</v>
      </c>
      <c r="B7" s="92" t="s">
        <v>51</v>
      </c>
      <c r="C7" s="92" t="s">
        <v>53</v>
      </c>
      <c r="D7" s="91" t="s">
        <v>54</v>
      </c>
      <c r="E7" s="21" t="s">
        <v>331</v>
      </c>
      <c r="F7" s="25" t="s">
        <v>332</v>
      </c>
    </row>
    <row r="8" spans="1:6" s="15" customFormat="1" ht="21" customHeight="1" x14ac:dyDescent="0.2">
      <c r="A8" s="92"/>
      <c r="B8" s="92"/>
      <c r="C8" s="92"/>
      <c r="D8" s="91"/>
      <c r="E8" s="99" t="s">
        <v>306</v>
      </c>
      <c r="F8" s="100"/>
    </row>
    <row r="9" spans="1:6" s="16" customFormat="1" ht="21" customHeight="1" x14ac:dyDescent="0.2">
      <c r="A9" s="27">
        <v>1</v>
      </c>
      <c r="B9" s="27">
        <v>2</v>
      </c>
      <c r="C9" s="27">
        <v>3</v>
      </c>
      <c r="D9" s="21">
        <v>4</v>
      </c>
      <c r="E9" s="27">
        <v>5</v>
      </c>
      <c r="F9" s="27" t="s">
        <v>333</v>
      </c>
    </row>
    <row r="10" spans="1:6" ht="21" customHeight="1" x14ac:dyDescent="0.2">
      <c r="A10" s="41" t="s">
        <v>45</v>
      </c>
      <c r="B10" s="29" t="s">
        <v>177</v>
      </c>
      <c r="C10" s="11"/>
      <c r="D10" s="40"/>
    </row>
    <row r="11" spans="1:6" ht="36.75" customHeight="1" x14ac:dyDescent="0.2">
      <c r="A11" s="8">
        <v>1</v>
      </c>
      <c r="B11" s="29" t="s">
        <v>368</v>
      </c>
      <c r="C11" s="11" t="s">
        <v>98</v>
      </c>
      <c r="D11" s="40">
        <v>1</v>
      </c>
      <c r="F11" s="1">
        <f>D11*E11</f>
        <v>0</v>
      </c>
    </row>
    <row r="12" spans="1:6" ht="36.75" customHeight="1" x14ac:dyDescent="0.2">
      <c r="A12" s="8">
        <v>2</v>
      </c>
      <c r="B12" s="29" t="s">
        <v>369</v>
      </c>
      <c r="C12" s="11" t="s">
        <v>98</v>
      </c>
      <c r="D12" s="40">
        <v>1</v>
      </c>
      <c r="F12" s="1">
        <f>D12*E12</f>
        <v>0</v>
      </c>
    </row>
  </sheetData>
  <mergeCells count="10">
    <mergeCell ref="A7:A8"/>
    <mergeCell ref="B7:B8"/>
    <mergeCell ref="C7:C8"/>
    <mergeCell ref="A1:F1"/>
    <mergeCell ref="A2:F2"/>
    <mergeCell ref="A3:F3"/>
    <mergeCell ref="A4:F4"/>
    <mergeCell ref="A5:F5"/>
    <mergeCell ref="D7:D8"/>
    <mergeCell ref="E8:F8"/>
  </mergeCells>
  <conditionalFormatting sqref="C10:F10 A11:F12">
    <cfRule type="expression" dxfId="289" priority="5">
      <formula>AND(MOD(RIGHT($A10,1),1)=0, OR(LEFT($A10,1)="A",LEFT($A10,1)="B",LEFT($A10,1)="C",LEFT($A10,1)="D",LEFT($A10,1)="E"))</formula>
    </cfRule>
    <cfRule type="expression" dxfId="288" priority="6">
      <formula>OR(LEFT($A10,1)="A",LEFT($A10,1)="B",LEFT($A10,1)="C",LEFT($A10,1)="D",LEFT($A10,1)="E")</formula>
    </cfRule>
    <cfRule type="expression" dxfId="287" priority="7">
      <formula>1</formula>
    </cfRule>
  </conditionalFormatting>
  <conditionalFormatting sqref="E10:F12">
    <cfRule type="expression" dxfId="286" priority="4">
      <formula>1</formula>
    </cfRule>
  </conditionalFormatting>
  <conditionalFormatting sqref="A10:B10">
    <cfRule type="expression" dxfId="285" priority="1">
      <formula>AND(MOD(RIGHT($A10,1),1)=0, OR(LEFT($A10,1)="A",LEFT($A10,1)="B",LEFT($A10,1)="C",LEFT($A10,1)="D",LEFT($A10,1)="E"))</formula>
    </cfRule>
    <cfRule type="expression" dxfId="284" priority="2">
      <formula>OR(LEFT($A10,1)="A",LEFT($A10,1)="B",LEFT($A10,1)="C",LEFT($A10,1)="D",LEFT($A10,1)="E")</formula>
    </cfRule>
    <cfRule type="expression" dxfId="283" priority="3">
      <formula>1</formula>
    </cfRule>
  </conditionalFormatting>
  <dataValidations count="1">
    <dataValidation type="list" allowBlank="1" showInputMessage="1" showErrorMessage="1" sqref="E6">
      <formula1>"FC: EUR, FC: USD"</formula1>
    </dataValidation>
  </dataValidations>
  <printOptions horizontalCentered="1"/>
  <pageMargins left="0.5" right="0.5" top="0.8" bottom="1" header="0.5" footer="0.3"/>
  <pageSetup paperSize="9" scale="63" fitToHeight="0" orientation="portrait" r:id="rId1"/>
  <headerFooter>
    <oddHeader>&amp;L&amp;8Section 4: Tender Forms&amp;R&amp;8 4-&amp;P</oddHeader>
    <oddFooter>&amp;L&amp;8ICB-DCSD-2080/81-DSUEP-EIB-W6
The Accuracy of calculation shall be Tenderers' responsibility.&amp;R&amp;8Name of Tenderer ____________________
Signature of Tenderer________________</oddFooter>
    <evenFooter>&amp;R&amp;8Name of Tenderer _______________
Signature of Tenderer___________
Tender No.:ICB-DCSD-2078/79-DSUEP-AIIB-W3</even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
  <sheetViews>
    <sheetView view="pageBreakPreview" zoomScaleNormal="100" zoomScaleSheetLayoutView="100" workbookViewId="0">
      <selection activeCell="C13" sqref="C13"/>
    </sheetView>
  </sheetViews>
  <sheetFormatPr defaultColWidth="8.75" defaultRowHeight="12.75" x14ac:dyDescent="0.2"/>
  <cols>
    <col min="1" max="1" width="4.875" style="1" customWidth="1"/>
    <col min="2" max="2" width="51.375" style="1" customWidth="1"/>
    <col min="3" max="5" width="7.5" style="1" customWidth="1"/>
    <col min="6" max="6" width="12.5" style="1" customWidth="1"/>
    <col min="7" max="7" width="13.125" style="1" bestFit="1" customWidth="1"/>
    <col min="8" max="16384" width="8.75" style="1"/>
  </cols>
  <sheetData>
    <row r="1" spans="1:7" s="3" customFormat="1" ht="21" customHeight="1" x14ac:dyDescent="0.2">
      <c r="A1" s="90" t="s">
        <v>0</v>
      </c>
      <c r="B1" s="90"/>
      <c r="C1" s="90"/>
      <c r="D1" s="90"/>
      <c r="E1" s="90"/>
      <c r="F1" s="90"/>
      <c r="G1" s="90"/>
    </row>
    <row r="2" spans="1:7" s="3" customFormat="1" ht="21" customHeight="1" x14ac:dyDescent="0.2">
      <c r="A2" s="90" t="s">
        <v>1</v>
      </c>
      <c r="B2" s="90"/>
      <c r="C2" s="90"/>
      <c r="D2" s="90"/>
      <c r="E2" s="90"/>
      <c r="F2" s="90"/>
      <c r="G2" s="90"/>
    </row>
    <row r="3" spans="1:7" s="3" customFormat="1" ht="21" customHeight="1" x14ac:dyDescent="0.2">
      <c r="A3" s="90" t="s">
        <v>2</v>
      </c>
      <c r="B3" s="90"/>
      <c r="C3" s="90"/>
      <c r="D3" s="90"/>
      <c r="E3" s="90"/>
      <c r="F3" s="90"/>
      <c r="G3" s="90"/>
    </row>
    <row r="4" spans="1:7" s="3" customFormat="1" ht="21" customHeight="1" x14ac:dyDescent="0.2">
      <c r="A4" s="90" t="s">
        <v>28</v>
      </c>
      <c r="B4" s="90"/>
      <c r="C4" s="90"/>
      <c r="D4" s="90"/>
      <c r="E4" s="90"/>
      <c r="F4" s="90"/>
      <c r="G4" s="90"/>
    </row>
    <row r="5" spans="1:7" s="3" customFormat="1" ht="21" customHeight="1" x14ac:dyDescent="0.2">
      <c r="A5" s="88" t="s">
        <v>330</v>
      </c>
      <c r="B5" s="88"/>
      <c r="C5" s="88"/>
      <c r="D5" s="88"/>
      <c r="E5" s="88"/>
      <c r="F5" s="88"/>
      <c r="G5" s="88"/>
    </row>
    <row r="6" spans="1:7" s="15" customFormat="1" ht="15" customHeight="1" x14ac:dyDescent="0.2">
      <c r="A6" s="17"/>
      <c r="B6" s="17"/>
      <c r="C6" s="17"/>
      <c r="D6" s="17"/>
      <c r="E6" s="17"/>
      <c r="F6" s="17"/>
      <c r="G6" s="17"/>
    </row>
    <row r="7" spans="1:7" s="15" customFormat="1" ht="21" customHeight="1" x14ac:dyDescent="0.2">
      <c r="A7" s="92" t="s">
        <v>50</v>
      </c>
      <c r="B7" s="92" t="s">
        <v>51</v>
      </c>
      <c r="C7" s="92" t="s">
        <v>53</v>
      </c>
      <c r="D7" s="101" t="s">
        <v>370</v>
      </c>
      <c r="E7" s="103" t="s">
        <v>371</v>
      </c>
      <c r="F7" s="104"/>
      <c r="G7" s="105"/>
    </row>
    <row r="8" spans="1:7" s="15" customFormat="1" ht="21" customHeight="1" x14ac:dyDescent="0.2">
      <c r="A8" s="92"/>
      <c r="B8" s="92"/>
      <c r="C8" s="92"/>
      <c r="D8" s="102"/>
      <c r="E8" s="37" t="s">
        <v>372</v>
      </c>
      <c r="F8" s="38" t="s">
        <v>331</v>
      </c>
      <c r="G8" s="21" t="s">
        <v>332</v>
      </c>
    </row>
    <row r="9" spans="1:7" s="15" customFormat="1" ht="21" customHeight="1" x14ac:dyDescent="0.2">
      <c r="A9" s="27">
        <v>1</v>
      </c>
      <c r="B9" s="27">
        <v>2</v>
      </c>
      <c r="C9" s="27">
        <v>3</v>
      </c>
      <c r="D9" s="27">
        <v>4</v>
      </c>
      <c r="E9" s="39">
        <v>5</v>
      </c>
      <c r="F9" s="21">
        <v>6</v>
      </c>
      <c r="G9" s="21" t="s">
        <v>373</v>
      </c>
    </row>
    <row r="10" spans="1:7" ht="22.5" customHeight="1" x14ac:dyDescent="0.2">
      <c r="A10" s="28" t="s">
        <v>46</v>
      </c>
      <c r="B10" s="28" t="s">
        <v>327</v>
      </c>
      <c r="C10" s="11"/>
      <c r="D10" s="40"/>
      <c r="E10" s="40"/>
    </row>
    <row r="11" spans="1:7" ht="22.5" customHeight="1" x14ac:dyDescent="0.2">
      <c r="A11" s="8">
        <v>1</v>
      </c>
      <c r="B11" s="28" t="s">
        <v>374</v>
      </c>
      <c r="C11" s="11" t="s">
        <v>375</v>
      </c>
      <c r="D11" s="40">
        <v>3</v>
      </c>
      <c r="E11" s="40"/>
      <c r="G11" s="1">
        <f>F11*D11</f>
        <v>0</v>
      </c>
    </row>
    <row r="12" spans="1:7" ht="22.5" customHeight="1" x14ac:dyDescent="0.2">
      <c r="A12" s="8">
        <v>2</v>
      </c>
      <c r="B12" s="28" t="s">
        <v>376</v>
      </c>
      <c r="C12" s="11" t="s">
        <v>375</v>
      </c>
      <c r="D12" s="40">
        <v>3</v>
      </c>
      <c r="E12" s="40"/>
      <c r="G12" s="1">
        <f t="shared" ref="G12:G13" si="0">F12*D12</f>
        <v>0</v>
      </c>
    </row>
    <row r="13" spans="1:7" ht="22.5" customHeight="1" x14ac:dyDescent="0.2">
      <c r="A13" s="8">
        <v>3</v>
      </c>
      <c r="B13" s="28" t="s">
        <v>377</v>
      </c>
      <c r="C13" s="11" t="s">
        <v>375</v>
      </c>
      <c r="D13" s="40">
        <v>3</v>
      </c>
      <c r="E13" s="40"/>
      <c r="G13" s="1">
        <f t="shared" si="0"/>
        <v>0</v>
      </c>
    </row>
  </sheetData>
  <mergeCells count="10">
    <mergeCell ref="A1:G1"/>
    <mergeCell ref="A2:G2"/>
    <mergeCell ref="A3:G3"/>
    <mergeCell ref="A4:G4"/>
    <mergeCell ref="A5:G5"/>
    <mergeCell ref="A7:A8"/>
    <mergeCell ref="B7:B8"/>
    <mergeCell ref="C7:C8"/>
    <mergeCell ref="D7:D8"/>
    <mergeCell ref="E7:G7"/>
  </mergeCells>
  <conditionalFormatting sqref="A10:G13">
    <cfRule type="expression" dxfId="282" priority="2">
      <formula>AND(MOD(RIGHT($A10,1),1)=0, OR(LEFT($A10,1)="A",LEFT($A10,1)="B",LEFT($A10,1)="C",LEFT($A10,1)="D",LEFT($A10,1)="E"))</formula>
    </cfRule>
    <cfRule type="expression" dxfId="281" priority="3">
      <formula>OR(LEFT($A10,1)="A",LEFT($A10,1)="B",LEFT($A10,1)="C",LEFT($A10,1)="D",LEFT($A10,1)="E")</formula>
    </cfRule>
    <cfRule type="expression" dxfId="280" priority="4">
      <formula>1</formula>
    </cfRule>
  </conditionalFormatting>
  <conditionalFormatting sqref="F10:G13">
    <cfRule type="expression" dxfId="279" priority="1">
      <formula>1</formula>
    </cfRule>
  </conditionalFormatting>
  <dataValidations count="1">
    <dataValidation type="list" allowBlank="1" showInputMessage="1" showErrorMessage="1" sqref="F6">
      <formula1>"FC: EUR, FC: USD"</formula1>
    </dataValidation>
  </dataValidations>
  <printOptions horizontalCentered="1"/>
  <pageMargins left="0.5" right="0.5" top="0.8" bottom="1" header="0.5" footer="0.3"/>
  <pageSetup paperSize="9" scale="81" fitToHeight="0" orientation="portrait" r:id="rId1"/>
  <headerFooter>
    <oddHeader>&amp;L&amp;8Section 4: Tender Forms&amp;R&amp;8 4-&amp;P</oddHeader>
    <oddFooter>&amp;L&amp;8ICB-DCSD-2080/81-DSUEP-EIB-W6
The Accuracy of calculation shall be Tenderers' responsibility.&amp;R&amp;8Name of Tenderer ____________________
Signature of Tenderer________________</oddFooter>
    <evenFooter>&amp;R&amp;8Name of Tenderer _______________
Signature of Tenderer___________
Tender No.:ICB-DCSD-2078/79-DSUEP-AIIB-W3</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F25"/>
  <sheetViews>
    <sheetView view="pageBreakPreview" zoomScaleNormal="100" zoomScaleSheetLayoutView="100" workbookViewId="0">
      <selection activeCell="C13" sqref="C13"/>
    </sheetView>
  </sheetViews>
  <sheetFormatPr defaultColWidth="8.75" defaultRowHeight="12.75" x14ac:dyDescent="0.2"/>
  <cols>
    <col min="1" max="1" width="16.5" style="14" customWidth="1"/>
    <col min="2" max="2" width="66.125" style="14" customWidth="1"/>
    <col min="3" max="4" width="16.5" style="14" customWidth="1"/>
    <col min="5" max="5" width="10.875" style="14" bestFit="1" customWidth="1"/>
    <col min="6" max="6" width="11.75" style="14" bestFit="1" customWidth="1"/>
    <col min="7" max="16384" width="8.75" style="14"/>
  </cols>
  <sheetData>
    <row r="1" spans="1:6" s="15" customFormat="1" ht="21" customHeight="1" x14ac:dyDescent="0.2">
      <c r="A1" s="88" t="s">
        <v>0</v>
      </c>
      <c r="B1" s="88"/>
      <c r="C1" s="88"/>
      <c r="D1" s="88"/>
    </row>
    <row r="2" spans="1:6" s="15" customFormat="1" ht="21" customHeight="1" x14ac:dyDescent="0.2">
      <c r="A2" s="88" t="s">
        <v>1</v>
      </c>
      <c r="B2" s="88"/>
      <c r="C2" s="88"/>
      <c r="D2" s="88"/>
    </row>
    <row r="3" spans="1:6" s="15" customFormat="1" ht="21" customHeight="1" x14ac:dyDescent="0.2">
      <c r="A3" s="88" t="s">
        <v>2</v>
      </c>
      <c r="B3" s="88"/>
      <c r="C3" s="88"/>
      <c r="D3" s="88"/>
    </row>
    <row r="4" spans="1:6" s="15" customFormat="1" ht="21" customHeight="1" x14ac:dyDescent="0.2">
      <c r="A4" s="88" t="s">
        <v>28</v>
      </c>
      <c r="B4" s="88"/>
      <c r="C4" s="88"/>
      <c r="D4" s="88"/>
    </row>
    <row r="5" spans="1:6" s="15" customFormat="1" ht="21" customHeight="1" x14ac:dyDescent="0.2">
      <c r="A5" s="88" t="s">
        <v>29</v>
      </c>
      <c r="B5" s="88"/>
      <c r="C5" s="88"/>
      <c r="D5" s="88"/>
    </row>
    <row r="6" spans="1:6" s="15" customFormat="1" ht="21" customHeight="1" x14ac:dyDescent="0.2">
      <c r="A6" s="16"/>
      <c r="B6" s="16"/>
      <c r="C6" s="17" t="str">
        <f>'S-1'!C6</f>
        <v>FC: USD</v>
      </c>
      <c r="D6" s="17" t="str">
        <f>'S-1'!D6</f>
        <v>LC: NPR</v>
      </c>
    </row>
    <row r="7" spans="1:6" ht="21" customHeight="1" x14ac:dyDescent="0.2">
      <c r="A7" s="87" t="s">
        <v>30</v>
      </c>
      <c r="B7" s="87" t="s">
        <v>31</v>
      </c>
      <c r="C7" s="87" t="s">
        <v>32</v>
      </c>
      <c r="D7" s="87"/>
    </row>
    <row r="8" spans="1:6" ht="21" customHeight="1" x14ac:dyDescent="0.2">
      <c r="A8" s="87"/>
      <c r="B8" s="87"/>
      <c r="C8" s="18" t="s">
        <v>33</v>
      </c>
      <c r="D8" s="18" t="s">
        <v>34</v>
      </c>
    </row>
    <row r="9" spans="1:6" ht="27" customHeight="1" x14ac:dyDescent="0.2">
      <c r="A9" s="18">
        <v>1</v>
      </c>
      <c r="B9" s="13" t="s">
        <v>35</v>
      </c>
      <c r="C9" s="19">
        <f>'S-1'!C13</f>
        <v>0</v>
      </c>
      <c r="D9" s="19">
        <f>'S-1'!D13</f>
        <v>0</v>
      </c>
      <c r="E9" s="5"/>
      <c r="F9" s="5"/>
    </row>
    <row r="10" spans="1:6" ht="27" customHeight="1" x14ac:dyDescent="0.2">
      <c r="A10" s="18">
        <v>2</v>
      </c>
      <c r="B10" s="13" t="s">
        <v>36</v>
      </c>
      <c r="C10" s="19"/>
      <c r="D10" s="19"/>
      <c r="E10" s="5"/>
      <c r="F10" s="5"/>
    </row>
    <row r="11" spans="1:6" ht="27" customHeight="1" x14ac:dyDescent="0.2">
      <c r="A11" s="18">
        <v>3</v>
      </c>
      <c r="B11" s="13" t="s">
        <v>37</v>
      </c>
      <c r="C11" s="19">
        <f>'S-3'!C10</f>
        <v>0</v>
      </c>
      <c r="D11" s="19">
        <f>'S-3'!D10</f>
        <v>0</v>
      </c>
      <c r="E11" s="5"/>
      <c r="F11" s="5"/>
    </row>
    <row r="12" spans="1:6" ht="27" customHeight="1" x14ac:dyDescent="0.2">
      <c r="A12" s="18">
        <v>4</v>
      </c>
      <c r="B12" s="13" t="s">
        <v>38</v>
      </c>
      <c r="C12" s="19">
        <f>'S-4'!C14</f>
        <v>0</v>
      </c>
      <c r="D12" s="19">
        <f>'S-4'!D14</f>
        <v>0</v>
      </c>
      <c r="E12" s="5"/>
      <c r="F12" s="5"/>
    </row>
    <row r="13" spans="1:6" ht="27" customHeight="1" x14ac:dyDescent="0.2">
      <c r="A13" s="86" t="s">
        <v>39</v>
      </c>
      <c r="B13" s="86"/>
      <c r="C13" s="20">
        <f>SUM(C9:C12)</f>
        <v>0</v>
      </c>
      <c r="D13" s="20">
        <f>SUM(D9:D12)</f>
        <v>0</v>
      </c>
      <c r="E13" s="5"/>
      <c r="F13" s="5"/>
    </row>
    <row r="14" spans="1:6" ht="23.25" customHeight="1" x14ac:dyDescent="0.2"/>
    <row r="23" hidden="1" x14ac:dyDescent="0.2"/>
    <row r="24" hidden="1" x14ac:dyDescent="0.2"/>
    <row r="25" hidden="1" x14ac:dyDescent="0.2"/>
  </sheetData>
  <mergeCells count="9">
    <mergeCell ref="A13:B13"/>
    <mergeCell ref="A7:A8"/>
    <mergeCell ref="B7:B8"/>
    <mergeCell ref="C7:D7"/>
    <mergeCell ref="A1:D1"/>
    <mergeCell ref="A2:D2"/>
    <mergeCell ref="A3:D3"/>
    <mergeCell ref="A4:D4"/>
    <mergeCell ref="A5:D5"/>
  </mergeCells>
  <phoneticPr fontId="5" type="noConversion"/>
  <dataValidations disablePrompts="1" count="1">
    <dataValidation type="list" allowBlank="1" showInputMessage="1" showErrorMessage="1" sqref="C6">
      <formula1>"FC: EUR, FC: USD"</formula1>
    </dataValidation>
  </dataValidations>
  <printOptions horizontalCentered="1"/>
  <pageMargins left="0.5" right="0.5" top="0.8" bottom="1" header="0.5" footer="0.3"/>
  <pageSetup paperSize="9" scale="73" fitToHeight="0" orientation="portrait" r:id="rId1"/>
  <headerFooter>
    <oddHeader>&amp;L&amp;8Section 4: Tender Forms&amp;R&amp;8 4-&amp;P</oddHeader>
    <oddFooter>&amp;L&amp;8ICB-DCSD-2080/81-DSUEP-EIB-W6
The Accuracy of calculation shall be Tenderers' responsibility.&amp;R&amp;8Name of Tenderer ____________________
Signature of Tenderer________________</oddFooter>
    <evenFooter>&amp;R&amp;8Name of Tenderer _______________
Signature of Tenderer___________
Tender No.:ICB-DCSD-2078/79-DSUEP-AIIB-W3</even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9"/>
  <sheetViews>
    <sheetView view="pageBreakPreview" topLeftCell="A34" zoomScaleNormal="100" zoomScaleSheetLayoutView="100" workbookViewId="0">
      <selection activeCell="C13" sqref="C13"/>
    </sheetView>
  </sheetViews>
  <sheetFormatPr defaultColWidth="8.75" defaultRowHeight="12.75" x14ac:dyDescent="0.2"/>
  <cols>
    <col min="1" max="1" width="6.25" style="1" customWidth="1"/>
    <col min="2" max="2" width="87.5" style="1" customWidth="1"/>
    <col min="3" max="3" width="6.25" style="4" customWidth="1"/>
    <col min="4" max="4" width="10" style="1" customWidth="1"/>
    <col min="5" max="6" width="12.5" style="1" customWidth="1"/>
    <col min="7" max="16384" width="8.75" style="1"/>
  </cols>
  <sheetData>
    <row r="1" spans="1:6" s="3" customFormat="1" ht="21" customHeight="1" x14ac:dyDescent="0.2">
      <c r="A1" s="90" t="s">
        <v>0</v>
      </c>
      <c r="B1" s="90"/>
      <c r="C1" s="90"/>
      <c r="D1" s="90"/>
      <c r="E1" s="90"/>
      <c r="F1" s="90"/>
    </row>
    <row r="2" spans="1:6" s="3" customFormat="1" ht="21" customHeight="1" x14ac:dyDescent="0.2">
      <c r="A2" s="90" t="s">
        <v>1</v>
      </c>
      <c r="B2" s="90"/>
      <c r="C2" s="90"/>
      <c r="D2" s="90"/>
      <c r="E2" s="90"/>
      <c r="F2" s="90"/>
    </row>
    <row r="3" spans="1:6" s="3" customFormat="1" ht="21" customHeight="1" x14ac:dyDescent="0.2">
      <c r="A3" s="90" t="s">
        <v>2</v>
      </c>
      <c r="B3" s="90"/>
      <c r="C3" s="90"/>
      <c r="D3" s="90"/>
      <c r="E3" s="90"/>
      <c r="F3" s="90"/>
    </row>
    <row r="4" spans="1:6" s="3" customFormat="1" ht="21" customHeight="1" x14ac:dyDescent="0.2">
      <c r="A4" s="90" t="s">
        <v>28</v>
      </c>
      <c r="B4" s="90"/>
      <c r="C4" s="90"/>
      <c r="D4" s="90"/>
      <c r="E4" s="90"/>
      <c r="F4" s="90"/>
    </row>
    <row r="5" spans="1:6" s="3" customFormat="1" ht="21" customHeight="1" x14ac:dyDescent="0.2">
      <c r="A5" s="88" t="s">
        <v>330</v>
      </c>
      <c r="B5" s="88"/>
      <c r="C5" s="88"/>
      <c r="D5" s="88"/>
      <c r="E5" s="88"/>
      <c r="F5" s="88"/>
    </row>
    <row r="6" spans="1:6" s="15" customFormat="1" ht="15" customHeight="1" x14ac:dyDescent="0.2">
      <c r="A6" s="17"/>
      <c r="B6" s="17"/>
      <c r="C6" s="24"/>
      <c r="D6" s="17"/>
      <c r="E6" s="17"/>
      <c r="F6" s="17"/>
    </row>
    <row r="7" spans="1:6" s="26" customFormat="1" ht="21" customHeight="1" x14ac:dyDescent="0.2">
      <c r="A7" s="92" t="s">
        <v>50</v>
      </c>
      <c r="B7" s="92" t="s">
        <v>51</v>
      </c>
      <c r="C7" s="92" t="s">
        <v>53</v>
      </c>
      <c r="D7" s="91" t="s">
        <v>54</v>
      </c>
      <c r="E7" s="21" t="s">
        <v>331</v>
      </c>
      <c r="F7" s="25" t="s">
        <v>332</v>
      </c>
    </row>
    <row r="8" spans="1:6" s="26" customFormat="1" ht="21" customHeight="1" x14ac:dyDescent="0.2">
      <c r="A8" s="92"/>
      <c r="B8" s="92"/>
      <c r="C8" s="92"/>
      <c r="D8" s="91"/>
      <c r="E8" s="99" t="s">
        <v>306</v>
      </c>
      <c r="F8" s="100"/>
    </row>
    <row r="9" spans="1:6" s="15" customFormat="1" ht="21" customHeight="1" x14ac:dyDescent="0.2">
      <c r="A9" s="27">
        <v>1</v>
      </c>
      <c r="B9" s="27">
        <v>2</v>
      </c>
      <c r="C9" s="27">
        <v>3</v>
      </c>
      <c r="D9" s="21">
        <v>4</v>
      </c>
      <c r="E9" s="27">
        <v>5</v>
      </c>
      <c r="F9" s="27" t="s">
        <v>333</v>
      </c>
    </row>
    <row r="10" spans="1:6" ht="22.5" customHeight="1" x14ac:dyDescent="0.2">
      <c r="A10" s="28" t="s">
        <v>328</v>
      </c>
      <c r="B10" s="29" t="s">
        <v>526</v>
      </c>
      <c r="C10" s="11"/>
      <c r="D10" s="30" t="s">
        <v>81</v>
      </c>
    </row>
    <row r="11" spans="1:6" ht="33.75" customHeight="1" x14ac:dyDescent="0.2">
      <c r="A11" s="8" t="s">
        <v>378</v>
      </c>
      <c r="B11" s="29" t="s">
        <v>379</v>
      </c>
      <c r="C11" s="11"/>
      <c r="D11" s="30" t="s">
        <v>81</v>
      </c>
      <c r="F11" s="1" t="str">
        <f>IF(D11="","",E11*D11)</f>
        <v/>
      </c>
    </row>
    <row r="12" spans="1:6" ht="45" customHeight="1" x14ac:dyDescent="0.2">
      <c r="A12" s="31" t="s">
        <v>380</v>
      </c>
      <c r="B12" s="29" t="s">
        <v>381</v>
      </c>
      <c r="C12" s="11"/>
      <c r="D12" s="30" t="s">
        <v>81</v>
      </c>
      <c r="F12" s="1" t="str">
        <f t="shared" ref="F12:F30" si="0">IF(D12="","",E12*D12)</f>
        <v/>
      </c>
    </row>
    <row r="13" spans="1:6" s="15" customFormat="1" ht="31.5" customHeight="1" x14ac:dyDescent="0.2">
      <c r="A13" s="28">
        <v>1</v>
      </c>
      <c r="B13" s="29" t="s">
        <v>382</v>
      </c>
      <c r="C13" s="11" t="s">
        <v>383</v>
      </c>
      <c r="D13" s="7">
        <v>364.71</v>
      </c>
      <c r="E13" s="12"/>
      <c r="F13" s="1">
        <f t="shared" si="0"/>
        <v>0</v>
      </c>
    </row>
    <row r="14" spans="1:6" s="15" customFormat="1" ht="22.5" customHeight="1" x14ac:dyDescent="0.2">
      <c r="A14" s="28">
        <v>2</v>
      </c>
      <c r="B14" s="29" t="s">
        <v>384</v>
      </c>
      <c r="C14" s="11" t="s">
        <v>385</v>
      </c>
      <c r="D14" s="7">
        <v>167.31</v>
      </c>
      <c r="E14" s="12"/>
      <c r="F14" s="1">
        <f t="shared" si="0"/>
        <v>0</v>
      </c>
    </row>
    <row r="15" spans="1:6" s="15" customFormat="1" ht="22.5" customHeight="1" x14ac:dyDescent="0.2">
      <c r="A15" s="28">
        <v>3</v>
      </c>
      <c r="B15" s="29" t="s">
        <v>386</v>
      </c>
      <c r="C15" s="11" t="s">
        <v>383</v>
      </c>
      <c r="D15" s="7">
        <v>12.55</v>
      </c>
      <c r="E15" s="12"/>
      <c r="F15" s="1">
        <f t="shared" si="0"/>
        <v>0</v>
      </c>
    </row>
    <row r="16" spans="1:6" s="15" customFormat="1" ht="30" customHeight="1" x14ac:dyDescent="0.2">
      <c r="A16" s="28">
        <v>4</v>
      </c>
      <c r="B16" s="29" t="s">
        <v>387</v>
      </c>
      <c r="C16" s="11" t="s">
        <v>383</v>
      </c>
      <c r="D16" s="7">
        <v>123.16</v>
      </c>
      <c r="E16" s="12"/>
      <c r="F16" s="1">
        <f t="shared" si="0"/>
        <v>0</v>
      </c>
    </row>
    <row r="17" spans="1:6" s="15" customFormat="1" ht="30" customHeight="1" x14ac:dyDescent="0.2">
      <c r="A17" s="28">
        <v>5</v>
      </c>
      <c r="B17" s="29" t="s">
        <v>388</v>
      </c>
      <c r="C17" s="11" t="s">
        <v>389</v>
      </c>
      <c r="D17" s="7">
        <v>14.5</v>
      </c>
      <c r="E17" s="12"/>
      <c r="F17" s="1">
        <f t="shared" si="0"/>
        <v>0</v>
      </c>
    </row>
    <row r="18" spans="1:6" s="15" customFormat="1" ht="30" customHeight="1" x14ac:dyDescent="0.2">
      <c r="A18" s="28">
        <v>6</v>
      </c>
      <c r="B18" s="29" t="s">
        <v>390</v>
      </c>
      <c r="C18" s="11" t="s">
        <v>385</v>
      </c>
      <c r="D18" s="7">
        <v>956.7</v>
      </c>
      <c r="E18" s="12"/>
      <c r="F18" s="1">
        <f t="shared" si="0"/>
        <v>0</v>
      </c>
    </row>
    <row r="19" spans="1:6" s="15" customFormat="1" ht="22.5" customHeight="1" x14ac:dyDescent="0.2">
      <c r="A19" s="28">
        <v>7</v>
      </c>
      <c r="B19" s="29" t="s">
        <v>391</v>
      </c>
      <c r="C19" s="11" t="s">
        <v>383</v>
      </c>
      <c r="D19" s="7">
        <v>237.06</v>
      </c>
      <c r="E19" s="12"/>
      <c r="F19" s="1">
        <f t="shared" si="0"/>
        <v>0</v>
      </c>
    </row>
    <row r="20" spans="1:6" s="15" customFormat="1" ht="22.5" customHeight="1" x14ac:dyDescent="0.2">
      <c r="A20" s="31" t="s">
        <v>392</v>
      </c>
      <c r="B20" s="29" t="s">
        <v>393</v>
      </c>
      <c r="C20" s="8"/>
      <c r="D20" s="7" t="s">
        <v>81</v>
      </c>
      <c r="E20" s="12"/>
      <c r="F20" s="1" t="str">
        <f t="shared" si="0"/>
        <v/>
      </c>
    </row>
    <row r="21" spans="1:6" s="15" customFormat="1" ht="31.5" customHeight="1" x14ac:dyDescent="0.2">
      <c r="A21" s="28">
        <v>1</v>
      </c>
      <c r="B21" s="29" t="s">
        <v>382</v>
      </c>
      <c r="C21" s="11" t="s">
        <v>383</v>
      </c>
      <c r="D21" s="7">
        <v>257.98</v>
      </c>
      <c r="E21" s="12"/>
      <c r="F21" s="1">
        <f t="shared" si="0"/>
        <v>0</v>
      </c>
    </row>
    <row r="22" spans="1:6" s="15" customFormat="1" ht="22.5" customHeight="1" x14ac:dyDescent="0.2">
      <c r="A22" s="28">
        <v>2</v>
      </c>
      <c r="B22" s="29" t="s">
        <v>384</v>
      </c>
      <c r="C22" s="11" t="s">
        <v>385</v>
      </c>
      <c r="D22" s="7">
        <v>322.48</v>
      </c>
      <c r="E22" s="12"/>
      <c r="F22" s="1">
        <f t="shared" si="0"/>
        <v>0</v>
      </c>
    </row>
    <row r="23" spans="1:6" s="15" customFormat="1" ht="23.25" customHeight="1" x14ac:dyDescent="0.2">
      <c r="A23" s="28">
        <v>2</v>
      </c>
      <c r="B23" s="29" t="s">
        <v>394</v>
      </c>
      <c r="C23" s="11" t="s">
        <v>383</v>
      </c>
      <c r="D23" s="7">
        <v>30.23</v>
      </c>
      <c r="E23" s="12"/>
      <c r="F23" s="1">
        <f t="shared" si="0"/>
        <v>0</v>
      </c>
    </row>
    <row r="24" spans="1:6" s="15" customFormat="1" ht="30" customHeight="1" x14ac:dyDescent="0.2">
      <c r="A24" s="28">
        <v>3</v>
      </c>
      <c r="B24" s="29" t="s">
        <v>395</v>
      </c>
      <c r="C24" s="11" t="s">
        <v>383</v>
      </c>
      <c r="D24" s="7">
        <v>80.84</v>
      </c>
      <c r="E24" s="12"/>
      <c r="F24" s="1">
        <f t="shared" si="0"/>
        <v>0</v>
      </c>
    </row>
    <row r="25" spans="1:6" s="15" customFormat="1" ht="30" customHeight="1" x14ac:dyDescent="0.2">
      <c r="A25" s="28">
        <v>4</v>
      </c>
      <c r="B25" s="29" t="s">
        <v>396</v>
      </c>
      <c r="C25" s="11" t="s">
        <v>383</v>
      </c>
      <c r="D25" s="7">
        <v>16.47</v>
      </c>
      <c r="E25" s="12"/>
      <c r="F25" s="1">
        <f t="shared" si="0"/>
        <v>0</v>
      </c>
    </row>
    <row r="26" spans="1:6" s="15" customFormat="1" ht="30" customHeight="1" x14ac:dyDescent="0.2">
      <c r="A26" s="28">
        <v>5</v>
      </c>
      <c r="B26" s="29" t="s">
        <v>388</v>
      </c>
      <c r="C26" s="11" t="s">
        <v>389</v>
      </c>
      <c r="D26" s="7">
        <v>9.56</v>
      </c>
      <c r="E26" s="12"/>
      <c r="F26" s="1">
        <f t="shared" si="0"/>
        <v>0</v>
      </c>
    </row>
    <row r="27" spans="1:6" s="15" customFormat="1" ht="30" customHeight="1" x14ac:dyDescent="0.2">
      <c r="A27" s="28">
        <v>6</v>
      </c>
      <c r="B27" s="29" t="s">
        <v>390</v>
      </c>
      <c r="C27" s="11" t="s">
        <v>385</v>
      </c>
      <c r="D27" s="7">
        <v>1277.44</v>
      </c>
      <c r="E27" s="12"/>
      <c r="F27" s="1">
        <f t="shared" si="0"/>
        <v>0</v>
      </c>
    </row>
    <row r="28" spans="1:6" s="15" customFormat="1" ht="24" customHeight="1" x14ac:dyDescent="0.2">
      <c r="A28" s="28">
        <v>7</v>
      </c>
      <c r="B28" s="29" t="s">
        <v>397</v>
      </c>
      <c r="C28" s="32" t="s">
        <v>398</v>
      </c>
      <c r="D28" s="7">
        <v>6714.54</v>
      </c>
      <c r="E28" s="12"/>
      <c r="F28" s="1">
        <f t="shared" si="0"/>
        <v>0</v>
      </c>
    </row>
    <row r="29" spans="1:6" s="15" customFormat="1" ht="22.5" customHeight="1" x14ac:dyDescent="0.2">
      <c r="A29" s="31" t="s">
        <v>399</v>
      </c>
      <c r="B29" s="29" t="s">
        <v>400</v>
      </c>
      <c r="C29" s="8"/>
      <c r="D29" s="7" t="s">
        <v>81</v>
      </c>
      <c r="E29" s="12"/>
      <c r="F29" s="1" t="str">
        <f t="shared" si="0"/>
        <v/>
      </c>
    </row>
    <row r="30" spans="1:6" s="15" customFormat="1" ht="32.25" customHeight="1" x14ac:dyDescent="0.2">
      <c r="A30" s="28">
        <v>1</v>
      </c>
      <c r="B30" s="29" t="s">
        <v>401</v>
      </c>
      <c r="C30" s="11" t="s">
        <v>383</v>
      </c>
      <c r="D30" s="7">
        <v>6.1</v>
      </c>
      <c r="E30" s="12"/>
      <c r="F30" s="1">
        <f t="shared" si="0"/>
        <v>0</v>
      </c>
    </row>
    <row r="31" spans="1:6" s="15" customFormat="1" ht="22.5" customHeight="1" x14ac:dyDescent="0.2">
      <c r="A31" s="31" t="s">
        <v>402</v>
      </c>
      <c r="B31" s="29" t="s">
        <v>403</v>
      </c>
      <c r="C31" s="8"/>
      <c r="D31" s="7" t="s">
        <v>81</v>
      </c>
      <c r="E31" s="12"/>
      <c r="F31" s="1" t="str">
        <f>IF(D31="","",E31*D31)</f>
        <v/>
      </c>
    </row>
    <row r="32" spans="1:6" s="15" customFormat="1" ht="32.25" customHeight="1" x14ac:dyDescent="0.2">
      <c r="A32" s="28">
        <v>1</v>
      </c>
      <c r="B32" s="29" t="s">
        <v>404</v>
      </c>
      <c r="C32" s="11" t="s">
        <v>383</v>
      </c>
      <c r="D32" s="7">
        <v>0.95</v>
      </c>
      <c r="E32" s="12"/>
      <c r="F32" s="1">
        <f t="shared" ref="F32:F85" si="1">IF(D32="","",E32*D32)</f>
        <v>0</v>
      </c>
    </row>
    <row r="33" spans="1:6" s="15" customFormat="1" ht="22.5" customHeight="1" x14ac:dyDescent="0.2">
      <c r="A33" s="31" t="s">
        <v>405</v>
      </c>
      <c r="B33" s="29" t="s">
        <v>406</v>
      </c>
      <c r="C33" s="8"/>
      <c r="D33" s="7" t="s">
        <v>81</v>
      </c>
      <c r="E33" s="12"/>
      <c r="F33" s="1" t="str">
        <f t="shared" si="1"/>
        <v/>
      </c>
    </row>
    <row r="34" spans="1:6" s="15" customFormat="1" ht="22.5" customHeight="1" x14ac:dyDescent="0.2">
      <c r="A34" s="28">
        <v>1</v>
      </c>
      <c r="B34" s="29" t="s">
        <v>407</v>
      </c>
      <c r="C34" s="11" t="s">
        <v>383</v>
      </c>
      <c r="D34" s="7">
        <v>57.43</v>
      </c>
      <c r="E34" s="12"/>
      <c r="F34" s="1">
        <f t="shared" si="1"/>
        <v>0</v>
      </c>
    </row>
    <row r="35" spans="1:6" s="15" customFormat="1" ht="22.5" customHeight="1" x14ac:dyDescent="0.2">
      <c r="A35" s="8" t="s">
        <v>408</v>
      </c>
      <c r="B35" s="29" t="s">
        <v>409</v>
      </c>
      <c r="C35" s="8" t="s">
        <v>81</v>
      </c>
      <c r="D35" s="7" t="s">
        <v>81</v>
      </c>
      <c r="E35" s="12"/>
      <c r="F35" s="1" t="str">
        <f t="shared" si="1"/>
        <v/>
      </c>
    </row>
    <row r="36" spans="1:6" s="15" customFormat="1" ht="22.5" customHeight="1" x14ac:dyDescent="0.2">
      <c r="A36" s="31" t="s">
        <v>410</v>
      </c>
      <c r="B36" s="29" t="s">
        <v>411</v>
      </c>
      <c r="C36" s="8" t="s">
        <v>81</v>
      </c>
      <c r="D36" s="7" t="s">
        <v>81</v>
      </c>
      <c r="E36" s="12"/>
      <c r="F36" s="1" t="str">
        <f t="shared" si="1"/>
        <v/>
      </c>
    </row>
    <row r="37" spans="1:6" s="15" customFormat="1" ht="22.5" customHeight="1" x14ac:dyDescent="0.2">
      <c r="A37" s="28">
        <v>1</v>
      </c>
      <c r="B37" s="29" t="s">
        <v>412</v>
      </c>
      <c r="C37" s="33" t="s">
        <v>383</v>
      </c>
      <c r="D37" s="7">
        <v>500</v>
      </c>
      <c r="E37" s="12"/>
      <c r="F37" s="1">
        <f t="shared" si="1"/>
        <v>0</v>
      </c>
    </row>
    <row r="38" spans="1:6" s="15" customFormat="1" ht="22.5" customHeight="1" x14ac:dyDescent="0.2">
      <c r="A38" s="28">
        <v>2</v>
      </c>
      <c r="B38" s="29" t="s">
        <v>413</v>
      </c>
      <c r="C38" s="33" t="s">
        <v>383</v>
      </c>
      <c r="D38" s="7">
        <v>300</v>
      </c>
      <c r="E38" s="12"/>
      <c r="F38" s="1">
        <f t="shared" si="1"/>
        <v>0</v>
      </c>
    </row>
    <row r="39" spans="1:6" s="15" customFormat="1" ht="22.5" customHeight="1" x14ac:dyDescent="0.2">
      <c r="A39" s="31" t="s">
        <v>414</v>
      </c>
      <c r="B39" s="29" t="s">
        <v>415</v>
      </c>
      <c r="C39" s="8" t="s">
        <v>81</v>
      </c>
      <c r="D39" s="7" t="s">
        <v>81</v>
      </c>
      <c r="E39" s="12"/>
      <c r="F39" s="1" t="str">
        <f t="shared" si="1"/>
        <v/>
      </c>
    </row>
    <row r="40" spans="1:6" s="15" customFormat="1" ht="22.5" customHeight="1" x14ac:dyDescent="0.2">
      <c r="A40" s="28">
        <v>1</v>
      </c>
      <c r="B40" s="29" t="s">
        <v>416</v>
      </c>
      <c r="C40" s="33" t="s">
        <v>383</v>
      </c>
      <c r="D40" s="7">
        <v>153</v>
      </c>
      <c r="E40" s="12"/>
      <c r="F40" s="1">
        <f t="shared" si="1"/>
        <v>0</v>
      </c>
    </row>
    <row r="41" spans="1:6" s="15" customFormat="1" ht="22.5" customHeight="1" x14ac:dyDescent="0.2">
      <c r="A41" s="28">
        <v>2</v>
      </c>
      <c r="B41" s="29" t="s">
        <v>417</v>
      </c>
      <c r="C41" s="33" t="s">
        <v>383</v>
      </c>
      <c r="D41" s="7">
        <v>91.8</v>
      </c>
      <c r="E41" s="12"/>
      <c r="F41" s="1">
        <f t="shared" si="1"/>
        <v>0</v>
      </c>
    </row>
    <row r="42" spans="1:6" s="15" customFormat="1" ht="22.5" customHeight="1" x14ac:dyDescent="0.2">
      <c r="A42" s="28">
        <v>3</v>
      </c>
      <c r="B42" s="29" t="s">
        <v>418</v>
      </c>
      <c r="C42" s="33" t="s">
        <v>383</v>
      </c>
      <c r="D42" s="7">
        <v>11.48</v>
      </c>
      <c r="E42" s="12"/>
      <c r="F42" s="1">
        <f t="shared" si="1"/>
        <v>0</v>
      </c>
    </row>
    <row r="43" spans="1:6" s="15" customFormat="1" ht="32.25" customHeight="1" x14ac:dyDescent="0.2">
      <c r="A43" s="28">
        <v>4</v>
      </c>
      <c r="B43" s="29" t="s">
        <v>419</v>
      </c>
      <c r="C43" s="33" t="s">
        <v>383</v>
      </c>
      <c r="D43" s="7">
        <v>11.09</v>
      </c>
      <c r="E43" s="12"/>
      <c r="F43" s="1">
        <f t="shared" si="1"/>
        <v>0</v>
      </c>
    </row>
    <row r="44" spans="1:6" s="15" customFormat="1" ht="32.25" customHeight="1" x14ac:dyDescent="0.2">
      <c r="A44" s="28">
        <v>5</v>
      </c>
      <c r="B44" s="29" t="s">
        <v>420</v>
      </c>
      <c r="C44" s="33" t="s">
        <v>383</v>
      </c>
      <c r="D44" s="7">
        <v>114.75</v>
      </c>
      <c r="E44" s="12"/>
      <c r="F44" s="1">
        <f t="shared" si="1"/>
        <v>0</v>
      </c>
    </row>
    <row r="45" spans="1:6" s="15" customFormat="1" ht="31.5" customHeight="1" x14ac:dyDescent="0.2">
      <c r="A45" s="28">
        <v>6</v>
      </c>
      <c r="B45" s="29" t="s">
        <v>421</v>
      </c>
      <c r="C45" s="33" t="s">
        <v>383</v>
      </c>
      <c r="D45" s="7">
        <v>53.55</v>
      </c>
      <c r="E45" s="12"/>
      <c r="F45" s="1">
        <f t="shared" si="1"/>
        <v>0</v>
      </c>
    </row>
    <row r="46" spans="1:6" s="15" customFormat="1" ht="45" customHeight="1" x14ac:dyDescent="0.2">
      <c r="A46" s="28">
        <v>7</v>
      </c>
      <c r="B46" s="29" t="s">
        <v>422</v>
      </c>
      <c r="C46" s="33" t="s">
        <v>385</v>
      </c>
      <c r="D46" s="7">
        <v>306</v>
      </c>
      <c r="E46" s="12"/>
      <c r="F46" s="1">
        <f t="shared" si="1"/>
        <v>0</v>
      </c>
    </row>
    <row r="47" spans="1:6" s="15" customFormat="1" ht="22.5" customHeight="1" x14ac:dyDescent="0.2">
      <c r="A47" s="28">
        <v>9</v>
      </c>
      <c r="B47" s="29" t="s">
        <v>423</v>
      </c>
      <c r="C47" s="33" t="s">
        <v>424</v>
      </c>
      <c r="D47" s="7">
        <v>132.6</v>
      </c>
      <c r="E47" s="12"/>
      <c r="F47" s="1">
        <f t="shared" si="1"/>
        <v>0</v>
      </c>
    </row>
    <row r="48" spans="1:6" s="15" customFormat="1" ht="24" customHeight="1" x14ac:dyDescent="0.2">
      <c r="A48" s="31" t="s">
        <v>427</v>
      </c>
      <c r="B48" s="29" t="s">
        <v>428</v>
      </c>
      <c r="C48" s="8" t="s">
        <v>81</v>
      </c>
      <c r="D48" s="7" t="s">
        <v>81</v>
      </c>
      <c r="E48" s="12"/>
      <c r="F48" s="1" t="str">
        <f t="shared" si="1"/>
        <v/>
      </c>
    </row>
    <row r="49" spans="1:6" s="15" customFormat="1" ht="22.5" customHeight="1" x14ac:dyDescent="0.2">
      <c r="A49" s="28">
        <v>1</v>
      </c>
      <c r="B49" s="29" t="s">
        <v>423</v>
      </c>
      <c r="C49" s="33" t="s">
        <v>429</v>
      </c>
      <c r="D49" s="7">
        <v>54.6</v>
      </c>
      <c r="E49" s="12"/>
      <c r="F49" s="1">
        <f t="shared" si="1"/>
        <v>0</v>
      </c>
    </row>
    <row r="50" spans="1:6" s="15" customFormat="1" ht="22.5" customHeight="1" x14ac:dyDescent="0.2">
      <c r="A50" s="28">
        <v>2</v>
      </c>
      <c r="B50" s="29" t="s">
        <v>430</v>
      </c>
      <c r="C50" s="33" t="s">
        <v>146</v>
      </c>
      <c r="D50" s="7">
        <v>1</v>
      </c>
      <c r="E50" s="12"/>
      <c r="F50" s="1">
        <f t="shared" si="1"/>
        <v>0</v>
      </c>
    </row>
    <row r="51" spans="1:6" s="15" customFormat="1" ht="24" customHeight="1" x14ac:dyDescent="0.2">
      <c r="A51" s="31" t="s">
        <v>431</v>
      </c>
      <c r="B51" s="29" t="s">
        <v>432</v>
      </c>
      <c r="C51" s="8" t="s">
        <v>81</v>
      </c>
      <c r="D51" s="7" t="s">
        <v>81</v>
      </c>
      <c r="E51" s="12"/>
      <c r="F51" s="1" t="str">
        <f t="shared" si="1"/>
        <v/>
      </c>
    </row>
    <row r="52" spans="1:6" s="15" customFormat="1" ht="24" customHeight="1" x14ac:dyDescent="0.2">
      <c r="A52" s="28">
        <v>1</v>
      </c>
      <c r="B52" s="29" t="s">
        <v>433</v>
      </c>
      <c r="C52" s="33" t="s">
        <v>385</v>
      </c>
      <c r="D52" s="7">
        <v>640</v>
      </c>
      <c r="E52" s="12"/>
      <c r="F52" s="1">
        <f t="shared" si="1"/>
        <v>0</v>
      </c>
    </row>
    <row r="53" spans="1:6" s="15" customFormat="1" ht="24" customHeight="1" x14ac:dyDescent="0.2">
      <c r="A53" s="28">
        <v>2</v>
      </c>
      <c r="B53" s="29" t="s">
        <v>434</v>
      </c>
      <c r="C53" s="33" t="s">
        <v>383</v>
      </c>
      <c r="D53" s="7">
        <v>48</v>
      </c>
      <c r="E53" s="12"/>
      <c r="F53" s="1">
        <f t="shared" si="1"/>
        <v>0</v>
      </c>
    </row>
    <row r="54" spans="1:6" s="15" customFormat="1" ht="22.5" customHeight="1" x14ac:dyDescent="0.2">
      <c r="A54" s="28">
        <v>3</v>
      </c>
      <c r="B54" s="29" t="s">
        <v>435</v>
      </c>
      <c r="C54" s="33" t="s">
        <v>424</v>
      </c>
      <c r="D54" s="7">
        <v>640</v>
      </c>
      <c r="E54" s="12"/>
      <c r="F54" s="1">
        <f t="shared" si="1"/>
        <v>0</v>
      </c>
    </row>
    <row r="55" spans="1:6" s="15" customFormat="1" ht="24" customHeight="1" x14ac:dyDescent="0.2">
      <c r="A55" s="8" t="s">
        <v>436</v>
      </c>
      <c r="B55" s="29" t="s">
        <v>437</v>
      </c>
      <c r="C55" s="8"/>
      <c r="D55" s="7" t="s">
        <v>81</v>
      </c>
      <c r="E55" s="12"/>
      <c r="F55" s="1" t="str">
        <f t="shared" si="1"/>
        <v/>
      </c>
    </row>
    <row r="56" spans="1:6" s="15" customFormat="1" ht="24" customHeight="1" x14ac:dyDescent="0.2">
      <c r="A56" s="31" t="s">
        <v>438</v>
      </c>
      <c r="B56" s="29" t="s">
        <v>439</v>
      </c>
      <c r="C56" s="8" t="s">
        <v>81</v>
      </c>
      <c r="D56" s="7" t="s">
        <v>81</v>
      </c>
      <c r="E56" s="12"/>
      <c r="F56" s="1" t="str">
        <f t="shared" si="1"/>
        <v/>
      </c>
    </row>
    <row r="57" spans="1:6" s="15" customFormat="1" ht="45" customHeight="1" x14ac:dyDescent="0.2">
      <c r="A57" s="28">
        <v>1</v>
      </c>
      <c r="B57" s="29" t="s">
        <v>440</v>
      </c>
      <c r="C57" s="11" t="s">
        <v>441</v>
      </c>
      <c r="D57" s="7">
        <v>185</v>
      </c>
      <c r="E57" s="12"/>
      <c r="F57" s="1">
        <f t="shared" si="1"/>
        <v>0</v>
      </c>
    </row>
    <row r="58" spans="1:6" s="15" customFormat="1" ht="24" customHeight="1" x14ac:dyDescent="0.2">
      <c r="A58" s="31" t="s">
        <v>442</v>
      </c>
      <c r="B58" s="29" t="s">
        <v>443</v>
      </c>
      <c r="C58" s="8" t="s">
        <v>81</v>
      </c>
      <c r="D58" s="7" t="s">
        <v>81</v>
      </c>
      <c r="E58" s="12"/>
      <c r="F58" s="1" t="str">
        <f t="shared" si="1"/>
        <v/>
      </c>
    </row>
    <row r="59" spans="1:6" s="15" customFormat="1" ht="31.5" customHeight="1" x14ac:dyDescent="0.2">
      <c r="A59" s="28">
        <v>1</v>
      </c>
      <c r="B59" s="29" t="s">
        <v>535</v>
      </c>
      <c r="C59" s="11" t="s">
        <v>444</v>
      </c>
      <c r="D59" s="7">
        <v>282.14</v>
      </c>
      <c r="E59" s="12"/>
      <c r="F59" s="1">
        <f t="shared" si="1"/>
        <v>0</v>
      </c>
    </row>
    <row r="60" spans="1:6" s="15" customFormat="1" ht="31.5" customHeight="1" x14ac:dyDescent="0.2">
      <c r="A60" s="28">
        <v>2</v>
      </c>
      <c r="B60" s="29" t="s">
        <v>445</v>
      </c>
      <c r="C60" s="11" t="s">
        <v>444</v>
      </c>
      <c r="D60" s="7">
        <v>261.81</v>
      </c>
      <c r="E60" s="12"/>
      <c r="F60" s="1">
        <f t="shared" si="1"/>
        <v>0</v>
      </c>
    </row>
    <row r="61" spans="1:6" s="15" customFormat="1" ht="24" customHeight="1" x14ac:dyDescent="0.2">
      <c r="A61" s="31" t="s">
        <v>446</v>
      </c>
      <c r="B61" s="29" t="s">
        <v>447</v>
      </c>
      <c r="C61" s="8" t="s">
        <v>81</v>
      </c>
      <c r="D61" s="7" t="s">
        <v>81</v>
      </c>
      <c r="E61" s="12"/>
      <c r="F61" s="1" t="str">
        <f t="shared" si="1"/>
        <v/>
      </c>
    </row>
    <row r="62" spans="1:6" s="15" customFormat="1" ht="32.25" customHeight="1" x14ac:dyDescent="0.2">
      <c r="A62" s="28">
        <v>1</v>
      </c>
      <c r="B62" s="29" t="s">
        <v>448</v>
      </c>
      <c r="C62" s="11" t="s">
        <v>444</v>
      </c>
      <c r="D62" s="7">
        <v>12.58</v>
      </c>
      <c r="E62" s="12"/>
      <c r="F62" s="1">
        <f t="shared" si="1"/>
        <v>0</v>
      </c>
    </row>
    <row r="63" spans="1:6" s="15" customFormat="1" ht="32.25" customHeight="1" x14ac:dyDescent="0.2">
      <c r="A63" s="28">
        <v>2</v>
      </c>
      <c r="B63" s="29" t="s">
        <v>425</v>
      </c>
      <c r="C63" s="11" t="s">
        <v>444</v>
      </c>
      <c r="D63" s="7">
        <v>90.33</v>
      </c>
      <c r="E63" s="12"/>
      <c r="F63" s="1">
        <f t="shared" si="1"/>
        <v>0</v>
      </c>
    </row>
    <row r="64" spans="1:6" s="15" customFormat="1" ht="32.25" customHeight="1" x14ac:dyDescent="0.2">
      <c r="A64" s="28">
        <v>3</v>
      </c>
      <c r="B64" s="29" t="s">
        <v>426</v>
      </c>
      <c r="C64" s="11" t="s">
        <v>389</v>
      </c>
      <c r="D64" s="7">
        <v>10.64</v>
      </c>
      <c r="E64" s="12"/>
      <c r="F64" s="1">
        <f t="shared" si="1"/>
        <v>0</v>
      </c>
    </row>
    <row r="65" spans="1:6" s="15" customFormat="1" ht="32.25" customHeight="1" x14ac:dyDescent="0.2">
      <c r="A65" s="28">
        <v>4</v>
      </c>
      <c r="B65" s="29" t="s">
        <v>390</v>
      </c>
      <c r="C65" s="11" t="s">
        <v>441</v>
      </c>
      <c r="D65" s="7">
        <v>720.8</v>
      </c>
      <c r="E65" s="12"/>
      <c r="F65" s="1">
        <f t="shared" si="1"/>
        <v>0</v>
      </c>
    </row>
    <row r="66" spans="1:6" s="15" customFormat="1" ht="24" customHeight="1" x14ac:dyDescent="0.2">
      <c r="A66" s="31" t="s">
        <v>449</v>
      </c>
      <c r="B66" s="29" t="s">
        <v>450</v>
      </c>
      <c r="C66" s="8" t="s">
        <v>81</v>
      </c>
      <c r="D66" s="7" t="s">
        <v>81</v>
      </c>
      <c r="E66" s="12"/>
      <c r="F66" s="1" t="str">
        <f t="shared" si="1"/>
        <v/>
      </c>
    </row>
    <row r="67" spans="1:6" s="15" customFormat="1" ht="24" customHeight="1" x14ac:dyDescent="0.2">
      <c r="A67" s="28">
        <v>1</v>
      </c>
      <c r="B67" s="29" t="s">
        <v>384</v>
      </c>
      <c r="C67" s="11" t="s">
        <v>441</v>
      </c>
      <c r="D67" s="7">
        <v>352.88</v>
      </c>
      <c r="E67" s="12"/>
      <c r="F67" s="1">
        <f t="shared" si="1"/>
        <v>0</v>
      </c>
    </row>
    <row r="68" spans="1:6" s="15" customFormat="1" ht="31.5" customHeight="1" x14ac:dyDescent="0.2">
      <c r="A68" s="28">
        <v>2</v>
      </c>
      <c r="B68" s="29" t="s">
        <v>451</v>
      </c>
      <c r="C68" s="11" t="s">
        <v>444</v>
      </c>
      <c r="D68" s="7">
        <v>45.67</v>
      </c>
      <c r="E68" s="12"/>
      <c r="F68" s="1">
        <f t="shared" si="1"/>
        <v>0</v>
      </c>
    </row>
    <row r="69" spans="1:6" s="15" customFormat="1" ht="31.5" customHeight="1" x14ac:dyDescent="0.2">
      <c r="A69" s="28">
        <v>3</v>
      </c>
      <c r="B69" s="29" t="s">
        <v>452</v>
      </c>
      <c r="C69" s="11" t="s">
        <v>444</v>
      </c>
      <c r="D69" s="7">
        <v>85.96</v>
      </c>
      <c r="E69" s="12"/>
      <c r="F69" s="1">
        <f t="shared" si="1"/>
        <v>0</v>
      </c>
    </row>
    <row r="70" spans="1:6" s="15" customFormat="1" ht="24" customHeight="1" x14ac:dyDescent="0.2">
      <c r="A70" s="31" t="s">
        <v>453</v>
      </c>
      <c r="B70" s="29" t="s">
        <v>454</v>
      </c>
      <c r="C70" s="8" t="s">
        <v>81</v>
      </c>
      <c r="D70" s="7" t="s">
        <v>81</v>
      </c>
      <c r="E70" s="12"/>
      <c r="F70" s="1" t="str">
        <f t="shared" si="1"/>
        <v/>
      </c>
    </row>
    <row r="71" spans="1:6" s="15" customFormat="1" ht="24" customHeight="1" x14ac:dyDescent="0.2">
      <c r="A71" s="28">
        <v>1</v>
      </c>
      <c r="B71" s="29" t="s">
        <v>455</v>
      </c>
      <c r="C71" s="11" t="s">
        <v>441</v>
      </c>
      <c r="D71" s="7">
        <v>870.01</v>
      </c>
      <c r="E71" s="7"/>
      <c r="F71" s="1">
        <f t="shared" si="1"/>
        <v>0</v>
      </c>
    </row>
    <row r="72" spans="1:6" s="15" customFormat="1" ht="24" customHeight="1" x14ac:dyDescent="0.2">
      <c r="A72" s="28">
        <v>2</v>
      </c>
      <c r="B72" s="29" t="s">
        <v>456</v>
      </c>
      <c r="C72" s="11" t="s">
        <v>441</v>
      </c>
      <c r="D72" s="7">
        <v>619.94000000000005</v>
      </c>
      <c r="E72" s="7"/>
      <c r="F72" s="1">
        <f t="shared" si="1"/>
        <v>0</v>
      </c>
    </row>
    <row r="73" spans="1:6" s="15" customFormat="1" ht="24" customHeight="1" x14ac:dyDescent="0.2">
      <c r="A73" s="28">
        <v>3</v>
      </c>
      <c r="B73" s="29" t="s">
        <v>457</v>
      </c>
      <c r="C73" s="11" t="s">
        <v>441</v>
      </c>
      <c r="D73" s="7">
        <v>299.45999999999998</v>
      </c>
      <c r="E73" s="7"/>
      <c r="F73" s="1">
        <f t="shared" si="1"/>
        <v>0</v>
      </c>
    </row>
    <row r="74" spans="1:6" s="15" customFormat="1" ht="24" customHeight="1" x14ac:dyDescent="0.2">
      <c r="A74" s="28">
        <v>4</v>
      </c>
      <c r="B74" s="29" t="s">
        <v>458</v>
      </c>
      <c r="C74" s="11" t="s">
        <v>441</v>
      </c>
      <c r="D74" s="7">
        <v>35.5</v>
      </c>
      <c r="E74" s="7"/>
      <c r="F74" s="1">
        <f t="shared" si="1"/>
        <v>0</v>
      </c>
    </row>
    <row r="75" spans="1:6" s="15" customFormat="1" ht="24" customHeight="1" x14ac:dyDescent="0.2">
      <c r="A75" s="28">
        <v>5</v>
      </c>
      <c r="B75" s="29" t="s">
        <v>459</v>
      </c>
      <c r="C75" s="11" t="s">
        <v>444</v>
      </c>
      <c r="D75" s="7">
        <v>0.31</v>
      </c>
      <c r="E75" s="7"/>
      <c r="F75" s="1">
        <f t="shared" si="1"/>
        <v>0</v>
      </c>
    </row>
    <row r="76" spans="1:6" s="15" customFormat="1" ht="24" customHeight="1" x14ac:dyDescent="0.2">
      <c r="A76" s="28">
        <v>6</v>
      </c>
      <c r="B76" s="29" t="s">
        <v>460</v>
      </c>
      <c r="C76" s="11" t="s">
        <v>441</v>
      </c>
      <c r="D76" s="7">
        <v>17.75</v>
      </c>
      <c r="E76" s="7"/>
      <c r="F76" s="1">
        <f t="shared" si="1"/>
        <v>0</v>
      </c>
    </row>
    <row r="77" spans="1:6" s="15" customFormat="1" ht="45" customHeight="1" x14ac:dyDescent="0.2">
      <c r="A77" s="28">
        <v>7</v>
      </c>
      <c r="B77" s="29" t="s">
        <v>461</v>
      </c>
      <c r="C77" s="11" t="s">
        <v>441</v>
      </c>
      <c r="D77" s="7">
        <v>36</v>
      </c>
      <c r="E77" s="7"/>
      <c r="F77" s="1">
        <f t="shared" si="1"/>
        <v>0</v>
      </c>
    </row>
    <row r="78" spans="1:6" s="15" customFormat="1" ht="22.5" customHeight="1" x14ac:dyDescent="0.2">
      <c r="A78" s="28">
        <v>8</v>
      </c>
      <c r="B78" s="29" t="s">
        <v>462</v>
      </c>
      <c r="C78" s="11" t="s">
        <v>398</v>
      </c>
      <c r="D78" s="7">
        <v>248.68</v>
      </c>
      <c r="E78" s="7"/>
      <c r="F78" s="1">
        <f t="shared" si="1"/>
        <v>0</v>
      </c>
    </row>
    <row r="79" spans="1:6" s="15" customFormat="1" ht="31.5" customHeight="1" x14ac:dyDescent="0.2">
      <c r="A79" s="28">
        <v>9</v>
      </c>
      <c r="B79" s="29" t="s">
        <v>463</v>
      </c>
      <c r="C79" s="11" t="s">
        <v>441</v>
      </c>
      <c r="D79" s="7">
        <v>421.33</v>
      </c>
      <c r="E79" s="7"/>
      <c r="F79" s="1">
        <f t="shared" si="1"/>
        <v>0</v>
      </c>
    </row>
    <row r="80" spans="1:6" s="15" customFormat="1" ht="32.25" customHeight="1" x14ac:dyDescent="0.2">
      <c r="A80" s="28">
        <v>10</v>
      </c>
      <c r="B80" s="29" t="s">
        <v>464</v>
      </c>
      <c r="C80" s="11" t="s">
        <v>441</v>
      </c>
      <c r="D80" s="7">
        <v>421.33</v>
      </c>
      <c r="E80" s="7"/>
      <c r="F80" s="1">
        <f t="shared" si="1"/>
        <v>0</v>
      </c>
    </row>
    <row r="81" spans="1:6" s="15" customFormat="1" ht="22.5" customHeight="1" x14ac:dyDescent="0.2">
      <c r="A81" s="28">
        <v>11</v>
      </c>
      <c r="B81" s="29" t="s">
        <v>465</v>
      </c>
      <c r="C81" s="11" t="s">
        <v>441</v>
      </c>
      <c r="D81" s="7">
        <v>154.02000000000001</v>
      </c>
      <c r="E81" s="7"/>
      <c r="F81" s="1">
        <f t="shared" si="1"/>
        <v>0</v>
      </c>
    </row>
    <row r="82" spans="1:6" s="15" customFormat="1" ht="32.25" customHeight="1" x14ac:dyDescent="0.2">
      <c r="A82" s="28">
        <v>12</v>
      </c>
      <c r="B82" s="29" t="s">
        <v>466</v>
      </c>
      <c r="C82" s="11" t="s">
        <v>441</v>
      </c>
      <c r="D82" s="7">
        <v>14.37</v>
      </c>
      <c r="E82" s="7"/>
      <c r="F82" s="1">
        <f t="shared" si="1"/>
        <v>0</v>
      </c>
    </row>
    <row r="83" spans="1:6" s="15" customFormat="1" ht="45" customHeight="1" x14ac:dyDescent="0.2">
      <c r="A83" s="28">
        <v>13</v>
      </c>
      <c r="B83" s="29" t="s">
        <v>504</v>
      </c>
      <c r="C83" s="11" t="s">
        <v>441</v>
      </c>
      <c r="D83" s="7">
        <v>234.44</v>
      </c>
      <c r="E83" s="7"/>
      <c r="F83" s="1">
        <f t="shared" si="1"/>
        <v>0</v>
      </c>
    </row>
    <row r="84" spans="1:6" s="15" customFormat="1" ht="45" customHeight="1" x14ac:dyDescent="0.2">
      <c r="A84" s="28">
        <v>14</v>
      </c>
      <c r="B84" s="29" t="s">
        <v>467</v>
      </c>
      <c r="C84" s="11" t="s">
        <v>441</v>
      </c>
      <c r="D84" s="7">
        <v>385.5</v>
      </c>
      <c r="E84" s="7"/>
      <c r="F84" s="1">
        <f t="shared" si="1"/>
        <v>0</v>
      </c>
    </row>
    <row r="85" spans="1:6" s="15" customFormat="1" ht="45" customHeight="1" x14ac:dyDescent="0.2">
      <c r="A85" s="28">
        <v>15</v>
      </c>
      <c r="B85" s="29" t="s">
        <v>505</v>
      </c>
      <c r="C85" s="11" t="s">
        <v>441</v>
      </c>
      <c r="D85" s="7">
        <v>299.45999999999998</v>
      </c>
      <c r="E85" s="7"/>
      <c r="F85" s="1">
        <f t="shared" si="1"/>
        <v>0</v>
      </c>
    </row>
    <row r="86" spans="1:6" s="15" customFormat="1" ht="31.5" customHeight="1" x14ac:dyDescent="0.2">
      <c r="A86" s="28">
        <v>16</v>
      </c>
      <c r="B86" s="29" t="s">
        <v>500</v>
      </c>
      <c r="C86" s="11" t="s">
        <v>441</v>
      </c>
      <c r="D86" s="7">
        <v>234.44</v>
      </c>
      <c r="E86" s="7"/>
      <c r="F86" s="1">
        <f t="shared" ref="F86:F91" si="2">IF(D86="","",E86*D86)</f>
        <v>0</v>
      </c>
    </row>
    <row r="87" spans="1:6" s="15" customFormat="1" ht="31.5" customHeight="1" x14ac:dyDescent="0.2">
      <c r="A87" s="28">
        <v>17</v>
      </c>
      <c r="B87" s="29" t="s">
        <v>468</v>
      </c>
      <c r="C87" s="11" t="s">
        <v>441</v>
      </c>
      <c r="D87" s="7">
        <v>234.44</v>
      </c>
      <c r="E87" s="7"/>
      <c r="F87" s="1">
        <f t="shared" si="2"/>
        <v>0</v>
      </c>
    </row>
    <row r="88" spans="1:6" s="15" customFormat="1" ht="24" customHeight="1" x14ac:dyDescent="0.2">
      <c r="A88" s="31" t="s">
        <v>469</v>
      </c>
      <c r="B88" s="29" t="s">
        <v>470</v>
      </c>
      <c r="C88" s="8" t="s">
        <v>81</v>
      </c>
      <c r="D88" s="7" t="s">
        <v>81</v>
      </c>
      <c r="E88" s="7"/>
      <c r="F88" s="1" t="str">
        <f t="shared" si="2"/>
        <v/>
      </c>
    </row>
    <row r="89" spans="1:6" s="15" customFormat="1" ht="22.5" customHeight="1" x14ac:dyDescent="0.2">
      <c r="A89" s="28">
        <v>1</v>
      </c>
      <c r="B89" s="29" t="s">
        <v>472</v>
      </c>
      <c r="C89" s="11" t="s">
        <v>471</v>
      </c>
      <c r="D89" s="7">
        <v>1</v>
      </c>
      <c r="E89" s="7"/>
      <c r="F89" s="1">
        <f t="shared" si="2"/>
        <v>0</v>
      </c>
    </row>
    <row r="90" spans="1:6" s="36" customFormat="1" ht="22.5" customHeight="1" x14ac:dyDescent="0.2">
      <c r="A90" s="28">
        <v>2</v>
      </c>
      <c r="B90" s="34" t="s">
        <v>473</v>
      </c>
      <c r="C90" s="35" t="s">
        <v>441</v>
      </c>
      <c r="D90" s="7">
        <v>185.06</v>
      </c>
      <c r="E90" s="7"/>
      <c r="F90" s="1">
        <f t="shared" si="2"/>
        <v>0</v>
      </c>
    </row>
    <row r="91" spans="1:6" s="15" customFormat="1" ht="45" customHeight="1" x14ac:dyDescent="0.2">
      <c r="A91" s="28">
        <v>3</v>
      </c>
      <c r="B91" s="29" t="s">
        <v>474</v>
      </c>
      <c r="C91" s="11" t="s">
        <v>164</v>
      </c>
      <c r="D91" s="7">
        <v>1</v>
      </c>
      <c r="E91" s="7"/>
      <c r="F91" s="1">
        <f t="shared" si="2"/>
        <v>0</v>
      </c>
    </row>
    <row r="92" spans="1:6" s="15" customFormat="1" ht="24" customHeight="1" x14ac:dyDescent="0.2">
      <c r="A92" s="8" t="s">
        <v>475</v>
      </c>
      <c r="B92" s="29" t="s">
        <v>476</v>
      </c>
      <c r="C92" s="8" t="s">
        <v>81</v>
      </c>
      <c r="D92" s="7" t="s">
        <v>81</v>
      </c>
      <c r="E92" s="7"/>
      <c r="F92" s="1" t="str">
        <f>IF(D92="","",E92*D92)</f>
        <v/>
      </c>
    </row>
    <row r="93" spans="1:6" s="15" customFormat="1" ht="24" customHeight="1" x14ac:dyDescent="0.2">
      <c r="A93" s="31" t="s">
        <v>477</v>
      </c>
      <c r="B93" s="29" t="s">
        <v>478</v>
      </c>
      <c r="C93" s="8" t="s">
        <v>81</v>
      </c>
      <c r="D93" s="7" t="s">
        <v>81</v>
      </c>
      <c r="E93" s="7"/>
      <c r="F93" s="1" t="str">
        <f t="shared" ref="F93" si="3">IF(D93="","",E93*D93)</f>
        <v/>
      </c>
    </row>
    <row r="94" spans="1:6" s="15" customFormat="1" ht="24" customHeight="1" x14ac:dyDescent="0.2">
      <c r="A94" s="28">
        <v>1</v>
      </c>
      <c r="B94" s="29" t="s">
        <v>416</v>
      </c>
      <c r="C94" s="33" t="s">
        <v>385</v>
      </c>
      <c r="D94" s="7">
        <v>156</v>
      </c>
      <c r="E94" s="7"/>
      <c r="F94" s="1">
        <f>IF(D94="","",E94*D94)</f>
        <v>0</v>
      </c>
    </row>
    <row r="95" spans="1:6" s="15" customFormat="1" ht="24" customHeight="1" x14ac:dyDescent="0.2">
      <c r="A95" s="28">
        <v>2</v>
      </c>
      <c r="B95" s="29" t="s">
        <v>479</v>
      </c>
      <c r="C95" s="33" t="s">
        <v>385</v>
      </c>
      <c r="D95" s="7">
        <v>156</v>
      </c>
      <c r="E95" s="7"/>
      <c r="F95" s="1">
        <f t="shared" ref="F95:F99" si="4">IF(D95="","",E95*D95)</f>
        <v>0</v>
      </c>
    </row>
    <row r="96" spans="1:6" s="15" customFormat="1" ht="32.25" customHeight="1" x14ac:dyDescent="0.2">
      <c r="A96" s="28">
        <v>3</v>
      </c>
      <c r="B96" s="29" t="s">
        <v>480</v>
      </c>
      <c r="C96" s="33" t="s">
        <v>481</v>
      </c>
      <c r="D96" s="7">
        <v>39</v>
      </c>
      <c r="E96" s="7"/>
      <c r="F96" s="1">
        <f t="shared" si="4"/>
        <v>0</v>
      </c>
    </row>
    <row r="97" spans="1:6" s="15" customFormat="1" ht="32.25" customHeight="1" x14ac:dyDescent="0.2">
      <c r="A97" s="28">
        <v>4</v>
      </c>
      <c r="B97" s="29" t="s">
        <v>482</v>
      </c>
      <c r="C97" s="33" t="s">
        <v>383</v>
      </c>
      <c r="D97" s="7">
        <v>15.75</v>
      </c>
      <c r="E97" s="7"/>
      <c r="F97" s="1">
        <f t="shared" si="4"/>
        <v>0</v>
      </c>
    </row>
    <row r="98" spans="1:6" s="15" customFormat="1" ht="32.25" customHeight="1" x14ac:dyDescent="0.2">
      <c r="A98" s="28">
        <v>5</v>
      </c>
      <c r="B98" s="29" t="s">
        <v>483</v>
      </c>
      <c r="C98" s="33" t="s">
        <v>385</v>
      </c>
      <c r="D98" s="7">
        <v>19.5</v>
      </c>
      <c r="E98" s="7"/>
      <c r="F98" s="1">
        <f t="shared" si="4"/>
        <v>0</v>
      </c>
    </row>
    <row r="99" spans="1:6" s="15" customFormat="1" ht="82.5" customHeight="1" x14ac:dyDescent="0.2">
      <c r="A99" s="28">
        <v>6</v>
      </c>
      <c r="B99" s="29" t="s">
        <v>484</v>
      </c>
      <c r="C99" s="33" t="s">
        <v>389</v>
      </c>
      <c r="D99" s="7">
        <v>1.86</v>
      </c>
      <c r="E99" s="7"/>
      <c r="F99" s="1">
        <f t="shared" si="4"/>
        <v>0</v>
      </c>
    </row>
    <row r="100" spans="1:6" s="15" customFormat="1" ht="24" customHeight="1" x14ac:dyDescent="0.2">
      <c r="A100" s="31" t="s">
        <v>485</v>
      </c>
      <c r="B100" s="29" t="s">
        <v>486</v>
      </c>
      <c r="C100" s="8" t="s">
        <v>81</v>
      </c>
      <c r="D100" s="7" t="s">
        <v>81</v>
      </c>
      <c r="E100" s="7"/>
      <c r="F100" s="1" t="str">
        <f>IF(D100="","",E100*D100)</f>
        <v/>
      </c>
    </row>
    <row r="101" spans="1:6" s="15" customFormat="1" ht="24" customHeight="1" x14ac:dyDescent="0.2">
      <c r="A101" s="28">
        <v>1</v>
      </c>
      <c r="B101" s="29" t="s">
        <v>416</v>
      </c>
      <c r="C101" s="33" t="s">
        <v>383</v>
      </c>
      <c r="D101" s="7">
        <v>175.2</v>
      </c>
      <c r="E101" s="7"/>
      <c r="F101" s="1">
        <f>IF(D101="","",E101*D101)</f>
        <v>0</v>
      </c>
    </row>
    <row r="102" spans="1:6" s="15" customFormat="1" ht="22.5" customHeight="1" x14ac:dyDescent="0.2">
      <c r="A102" s="28">
        <v>2</v>
      </c>
      <c r="B102" s="29" t="s">
        <v>487</v>
      </c>
      <c r="C102" s="33" t="s">
        <v>383</v>
      </c>
      <c r="D102" s="7">
        <v>19.559999999999999</v>
      </c>
      <c r="E102" s="7"/>
      <c r="F102" s="1">
        <f t="shared" ref="F102:F104" si="5">IF(D102="","",E102*D102)</f>
        <v>0</v>
      </c>
    </row>
    <row r="103" spans="1:6" s="15" customFormat="1" ht="31.5" customHeight="1" x14ac:dyDescent="0.2">
      <c r="A103" s="28">
        <v>3</v>
      </c>
      <c r="B103" s="29" t="s">
        <v>488</v>
      </c>
      <c r="C103" s="33" t="s">
        <v>383</v>
      </c>
      <c r="D103" s="7">
        <v>24.23</v>
      </c>
      <c r="E103" s="7"/>
      <c r="F103" s="1">
        <f t="shared" si="5"/>
        <v>0</v>
      </c>
    </row>
    <row r="104" spans="1:6" s="15" customFormat="1" ht="31.5" customHeight="1" x14ac:dyDescent="0.2">
      <c r="A104" s="28">
        <v>4</v>
      </c>
      <c r="B104" s="29" t="s">
        <v>421</v>
      </c>
      <c r="C104" s="33" t="s">
        <v>383</v>
      </c>
      <c r="D104" s="7">
        <v>49.68</v>
      </c>
      <c r="E104" s="7"/>
      <c r="F104" s="1">
        <f t="shared" si="5"/>
        <v>0</v>
      </c>
    </row>
    <row r="105" spans="1:6" s="15" customFormat="1" ht="22.5" customHeight="1" x14ac:dyDescent="0.2">
      <c r="A105" s="28">
        <v>6</v>
      </c>
      <c r="B105" s="29" t="s">
        <v>489</v>
      </c>
      <c r="C105" s="33" t="s">
        <v>429</v>
      </c>
      <c r="D105" s="7">
        <v>20</v>
      </c>
      <c r="E105" s="7"/>
      <c r="F105" s="1">
        <f>IF(D105="","",E105*D105)</f>
        <v>0</v>
      </c>
    </row>
    <row r="106" spans="1:6" s="15" customFormat="1" ht="22.5" customHeight="1" x14ac:dyDescent="0.2">
      <c r="A106" s="28">
        <v>7</v>
      </c>
      <c r="B106" s="29" t="s">
        <v>490</v>
      </c>
      <c r="C106" s="33" t="s">
        <v>65</v>
      </c>
      <c r="D106" s="7">
        <v>1</v>
      </c>
      <c r="E106" s="7"/>
      <c r="F106" s="1">
        <f t="shared" ref="F106" si="6">IF(D106="","",E106*D106)</f>
        <v>0</v>
      </c>
    </row>
    <row r="107" spans="1:6" ht="33.75" customHeight="1" x14ac:dyDescent="0.2"/>
    <row r="108" spans="1:6" ht="33.75" customHeight="1" x14ac:dyDescent="0.2"/>
    <row r="109" spans="1:6" ht="33.75" customHeight="1" x14ac:dyDescent="0.2"/>
  </sheetData>
  <mergeCells count="10">
    <mergeCell ref="A7:A8"/>
    <mergeCell ref="B7:B8"/>
    <mergeCell ref="C7:C8"/>
    <mergeCell ref="D7:D8"/>
    <mergeCell ref="E8:F8"/>
    <mergeCell ref="A1:F1"/>
    <mergeCell ref="A2:F2"/>
    <mergeCell ref="A3:F3"/>
    <mergeCell ref="A4:F4"/>
    <mergeCell ref="A5:F5"/>
  </mergeCells>
  <conditionalFormatting sqref="A10:F11 A13:A19 A21:A28 A12:E12 D13:E34 A71:A87 A89:A91 F12:F106 A101:A106">
    <cfRule type="expression" dxfId="278" priority="346">
      <formula>AND(MOD(RIGHT($A10,1),1)=0, OR(LEFT($A10,1)="A",LEFT($A10,1)="B",LEFT($A10,1)="C",LEFT($A10,1)="D",LEFT($A10,1)="E"))</formula>
    </cfRule>
    <cfRule type="expression" dxfId="277" priority="347">
      <formula>OR(LEFT($A10,1)="A",LEFT($A10,1)="B",LEFT($A10,1)="C",LEFT($A10,1)="D",LEFT($A10,1)="E")</formula>
    </cfRule>
    <cfRule type="expression" dxfId="276" priority="348">
      <formula>1</formula>
    </cfRule>
  </conditionalFormatting>
  <conditionalFormatting sqref="E10:F11 E12 D13:E34 F12:F106">
    <cfRule type="expression" dxfId="275" priority="345">
      <formula>1</formula>
    </cfRule>
  </conditionalFormatting>
  <conditionalFormatting sqref="B34 B13:C19 B21:C28 B30:C30 B32:C32 B71:C87 B89:C91 B101:C106">
    <cfRule type="expression" dxfId="274" priority="335">
      <formula>AND(MOD(RIGHT($A13,1),1)=0, OR(LEFT($A13,1)="A",LEFT($A13,1)="B",LEFT($A13,1)="C",LEFT($A13,1)="D"))</formula>
    </cfRule>
    <cfRule type="expression" dxfId="273" priority="336">
      <formula>OR(LEFT($A13,1)="A",LEFT($A13,1)="B",LEFT($A13,1)="C",LEFT($A13,1)="D")</formula>
    </cfRule>
    <cfRule type="expression" dxfId="272" priority="337">
      <formula>1</formula>
    </cfRule>
  </conditionalFormatting>
  <conditionalFormatting sqref="C34">
    <cfRule type="expression" dxfId="271" priority="338">
      <formula>AND(MOD(RIGHT($A34,1),1)=0, OR(LEFT($A34,1)="A",LEFT($A34,1)="B",LEFT($A34,1)="C",LEFT($A34,1)="D"))</formula>
    </cfRule>
    <cfRule type="expression" dxfId="270" priority="339">
      <formula>OR(LEFT($A34,1)="A",LEFT($A34,1)="B",LEFT($A34,1)="C",LEFT($A34,1)="D")</formula>
    </cfRule>
    <cfRule type="expression" dxfId="269" priority="340">
      <formula>1</formula>
    </cfRule>
  </conditionalFormatting>
  <conditionalFormatting sqref="A30">
    <cfRule type="expression" dxfId="268" priority="326">
      <formula>AND(MOD(RIGHT($A30,1),1)=0, OR(LEFT($A30,1)="A",LEFT($A30,1)="B",LEFT($A30,1)="C",LEFT($A30,1)="D",LEFT($A30,1)="E"))</formula>
    </cfRule>
    <cfRule type="expression" dxfId="267" priority="327">
      <formula>OR(LEFT($A30,1)="A",LEFT($A30,1)="B",LEFT($A30,1)="C",LEFT($A30,1)="D",LEFT($A30,1)="E")</formula>
    </cfRule>
    <cfRule type="expression" dxfId="266" priority="328">
      <formula>1</formula>
    </cfRule>
  </conditionalFormatting>
  <conditionalFormatting sqref="A32">
    <cfRule type="expression" dxfId="265" priority="323">
      <formula>AND(MOD(RIGHT($A32,1),1)=0, OR(LEFT($A32,1)="A",LEFT($A32,1)="B",LEFT($A32,1)="C",LEFT($A32,1)="D",LEFT($A32,1)="E"))</formula>
    </cfRule>
    <cfRule type="expression" dxfId="264" priority="324">
      <formula>OR(LEFT($A32,1)="A",LEFT($A32,1)="B",LEFT($A32,1)="C",LEFT($A32,1)="D",LEFT($A32,1)="E")</formula>
    </cfRule>
    <cfRule type="expression" dxfId="263" priority="325">
      <formula>1</formula>
    </cfRule>
  </conditionalFormatting>
  <conditionalFormatting sqref="A34">
    <cfRule type="expression" dxfId="262" priority="320">
      <formula>AND(MOD(RIGHT($A34,1),1)=0, OR(LEFT($A34,1)="A",LEFT($A34,1)="B",LEFT($A34,1)="C",LEFT($A34,1)="D",LEFT($A34,1)="E"))</formula>
    </cfRule>
    <cfRule type="expression" dxfId="261" priority="321">
      <formula>OR(LEFT($A34,1)="A",LEFT($A34,1)="B",LEFT($A34,1)="C",LEFT($A34,1)="D",LEFT($A34,1)="E")</formula>
    </cfRule>
    <cfRule type="expression" dxfId="260" priority="322">
      <formula>1</formula>
    </cfRule>
  </conditionalFormatting>
  <conditionalFormatting sqref="A20">
    <cfRule type="expression" dxfId="259" priority="317">
      <formula>AND(MOD(RIGHT($A20,1),1)=0, OR(LEFT($A20,1)="A",LEFT($A20,1)="B",LEFT($A20,1)="C",LEFT($A20,1)="D",LEFT($A20,1)="E"))</formula>
    </cfRule>
    <cfRule type="expression" dxfId="258" priority="318">
      <formula>OR(LEFT($A20,1)="A",LEFT($A20,1)="B",LEFT($A20,1)="C",LEFT($A20,1)="D",LEFT($A20,1)="E")</formula>
    </cfRule>
    <cfRule type="expression" dxfId="257" priority="319">
      <formula>1</formula>
    </cfRule>
  </conditionalFormatting>
  <conditionalFormatting sqref="B20">
    <cfRule type="expression" dxfId="256" priority="311">
      <formula>AND(MOD(RIGHT($A20,1),1)=0, OR(LEFT($A20,1)="A",LEFT($A20,1)="B",LEFT($A20,1)="C",LEFT($A20,1)="D",LEFT($A20,1)="E"))</formula>
    </cfRule>
    <cfRule type="expression" dxfId="255" priority="312">
      <formula>OR(LEFT($A20,1)="A",LEFT($A20,1)="B",LEFT($A20,1)="C",LEFT($A20,1)="D",LEFT($A20,1)="E")</formula>
    </cfRule>
    <cfRule type="expression" dxfId="254" priority="313">
      <formula>1</formula>
    </cfRule>
  </conditionalFormatting>
  <conditionalFormatting sqref="C20">
    <cfRule type="expression" dxfId="253" priority="308">
      <formula>AND(MOD(RIGHT($A20,1),1)=0, OR(LEFT($A20,1)="A",LEFT($A20,1)="B",LEFT($A20,1)="C",LEFT($A20,1)="D",LEFT($A20,1)="E"))</formula>
    </cfRule>
    <cfRule type="expression" dxfId="252" priority="309">
      <formula>OR(LEFT($A20,1)="A",LEFT($A20,1)="B",LEFT($A20,1)="C",LEFT($A20,1)="D",LEFT($A20,1)="E")</formula>
    </cfRule>
    <cfRule type="expression" dxfId="251" priority="310">
      <formula>1</formula>
    </cfRule>
  </conditionalFormatting>
  <conditionalFormatting sqref="B29">
    <cfRule type="expression" dxfId="250" priority="305">
      <formula>AND(MOD(RIGHT($A29,1),1)=0, OR(LEFT($A29,1)="A",LEFT($A29,1)="B",LEFT($A29,1)="C",LEFT($A29,1)="D",LEFT($A29,1)="E"))</formula>
    </cfRule>
    <cfRule type="expression" dxfId="249" priority="306">
      <formula>OR(LEFT($A29,1)="A",LEFT($A29,1)="B",LEFT($A29,1)="C",LEFT($A29,1)="D",LEFT($A29,1)="E")</formula>
    </cfRule>
    <cfRule type="expression" dxfId="248" priority="307">
      <formula>1</formula>
    </cfRule>
  </conditionalFormatting>
  <conditionalFormatting sqref="C29">
    <cfRule type="expression" dxfId="247" priority="302">
      <formula>AND(MOD(RIGHT($A29,1),1)=0, OR(LEFT($A29,1)="A",LEFT($A29,1)="B",LEFT($A29,1)="C",LEFT($A29,1)="D",LEFT($A29,1)="E"))</formula>
    </cfRule>
    <cfRule type="expression" dxfId="246" priority="303">
      <formula>OR(LEFT($A29,1)="A",LEFT($A29,1)="B",LEFT($A29,1)="C",LEFT($A29,1)="D",LEFT($A29,1)="E")</formula>
    </cfRule>
    <cfRule type="expression" dxfId="245" priority="304">
      <formula>1</formula>
    </cfRule>
  </conditionalFormatting>
  <conditionalFormatting sqref="B31">
    <cfRule type="expression" dxfId="244" priority="299">
      <formula>AND(MOD(RIGHT($A31,1),1)=0, OR(LEFT($A31,1)="A",LEFT($A31,1)="B",LEFT($A31,1)="C",LEFT($A31,1)="D",LEFT($A31,1)="E"))</formula>
    </cfRule>
    <cfRule type="expression" dxfId="243" priority="300">
      <formula>OR(LEFT($A31,1)="A",LEFT($A31,1)="B",LEFT($A31,1)="C",LEFT($A31,1)="D",LEFT($A31,1)="E")</formula>
    </cfRule>
    <cfRule type="expression" dxfId="242" priority="301">
      <formula>1</formula>
    </cfRule>
  </conditionalFormatting>
  <conditionalFormatting sqref="C31">
    <cfRule type="expression" dxfId="241" priority="296">
      <formula>AND(MOD(RIGHT($A31,1),1)=0, OR(LEFT($A31,1)="A",LEFT($A31,1)="B",LEFT($A31,1)="C",LEFT($A31,1)="D",LEFT($A31,1)="E"))</formula>
    </cfRule>
    <cfRule type="expression" dxfId="240" priority="297">
      <formula>OR(LEFT($A31,1)="A",LEFT($A31,1)="B",LEFT($A31,1)="C",LEFT($A31,1)="D",LEFT($A31,1)="E")</formula>
    </cfRule>
    <cfRule type="expression" dxfId="239" priority="298">
      <formula>1</formula>
    </cfRule>
  </conditionalFormatting>
  <conditionalFormatting sqref="B33">
    <cfRule type="expression" dxfId="238" priority="293">
      <formula>AND(MOD(RIGHT($A33,1),1)=0, OR(LEFT($A33,1)="A",LEFT($A33,1)="B",LEFT($A33,1)="C",LEFT($A33,1)="D",LEFT($A33,1)="E"))</formula>
    </cfRule>
    <cfRule type="expression" dxfId="237" priority="294">
      <formula>OR(LEFT($A33,1)="A",LEFT($A33,1)="B",LEFT($A33,1)="C",LEFT($A33,1)="D",LEFT($A33,1)="E")</formula>
    </cfRule>
    <cfRule type="expression" dxfId="236" priority="295">
      <formula>1</formula>
    </cfRule>
  </conditionalFormatting>
  <conditionalFormatting sqref="C33">
    <cfRule type="expression" dxfId="235" priority="290">
      <formula>AND(MOD(RIGHT($A33,1),1)=0, OR(LEFT($A33,1)="A",LEFT($A33,1)="B",LEFT($A33,1)="C",LEFT($A33,1)="D",LEFT($A33,1)="E"))</formula>
    </cfRule>
    <cfRule type="expression" dxfId="234" priority="291">
      <formula>OR(LEFT($A33,1)="A",LEFT($A33,1)="B",LEFT($A33,1)="C",LEFT($A33,1)="D",LEFT($A33,1)="E")</formula>
    </cfRule>
    <cfRule type="expression" dxfId="233" priority="292">
      <formula>1</formula>
    </cfRule>
  </conditionalFormatting>
  <conditionalFormatting sqref="A29">
    <cfRule type="expression" dxfId="232" priority="287">
      <formula>AND(MOD(RIGHT($A29,1),1)=0, OR(LEFT($A29,1)="A",LEFT($A29,1)="B",LEFT($A29,1)="C",LEFT($A29,1)="D",LEFT($A29,1)="E"))</formula>
    </cfRule>
    <cfRule type="expression" dxfId="231" priority="288">
      <formula>OR(LEFT($A29,1)="A",LEFT($A29,1)="B",LEFT($A29,1)="C",LEFT($A29,1)="D",LEFT($A29,1)="E")</formula>
    </cfRule>
    <cfRule type="expression" dxfId="230" priority="289">
      <formula>1</formula>
    </cfRule>
  </conditionalFormatting>
  <conditionalFormatting sqref="A31">
    <cfRule type="expression" dxfId="229" priority="284">
      <formula>AND(MOD(RIGHT($A31,1),1)=0, OR(LEFT($A31,1)="A",LEFT($A31,1)="B",LEFT($A31,1)="C",LEFT($A31,1)="D",LEFT($A31,1)="E"))</formula>
    </cfRule>
    <cfRule type="expression" dxfId="228" priority="285">
      <formula>OR(LEFT($A31,1)="A",LEFT($A31,1)="B",LEFT($A31,1)="C",LEFT($A31,1)="D",LEFT($A31,1)="E")</formula>
    </cfRule>
    <cfRule type="expression" dxfId="227" priority="286">
      <formula>1</formula>
    </cfRule>
  </conditionalFormatting>
  <conditionalFormatting sqref="A33">
    <cfRule type="expression" dxfId="226" priority="281">
      <formula>AND(MOD(RIGHT($A33,1),1)=0, OR(LEFT($A33,1)="A",LEFT($A33,1)="B",LEFT($A33,1)="C",LEFT($A33,1)="D",LEFT($A33,1)="E"))</formula>
    </cfRule>
    <cfRule type="expression" dxfId="225" priority="282">
      <formula>OR(LEFT($A33,1)="A",LEFT($A33,1)="B",LEFT($A33,1)="C",LEFT($A33,1)="D",LEFT($A33,1)="E")</formula>
    </cfRule>
    <cfRule type="expression" dxfId="224" priority="283">
      <formula>1</formula>
    </cfRule>
  </conditionalFormatting>
  <conditionalFormatting sqref="B37:C38 B52:C54 B40:C47 B49:C50">
    <cfRule type="expression" dxfId="223" priority="278">
      <formula>AND(MOD(RIGHT($A37,1),1)=0, OR(LEFT($A37,1)="A",LEFT($A37,1)="B",LEFT($A37,1)="C",LEFT($A37,1)="D"))</formula>
    </cfRule>
    <cfRule type="expression" dxfId="222" priority="279">
      <formula>OR(LEFT($A37,1)="A",LEFT($A37,1)="B",LEFT($A37,1)="C",LEFT($A37,1)="D")</formula>
    </cfRule>
    <cfRule type="expression" dxfId="221" priority="280">
      <formula>1</formula>
    </cfRule>
  </conditionalFormatting>
  <conditionalFormatting sqref="D37:E38 D40:E47 D49:E50 D57:E57 D59:E60 D62:E65 D67:E69 D52:E54 D71:E106">
    <cfRule type="expression" dxfId="220" priority="274">
      <formula>1</formula>
    </cfRule>
    <cfRule type="expression" dxfId="219" priority="275">
      <formula>AND(MOD(RIGHT($A37,1),1)=0, OR(LEFT($A37,1)="A",LEFT($A37,1)="B",LEFT($A37,1)="C",LEFT($A37,1)="D",LEFT($A37,1)="E"))</formula>
    </cfRule>
    <cfRule type="expression" dxfId="218" priority="276">
      <formula>OR(LEFT($A37,1)="A",LEFT($A37,1)="B",LEFT($A37,1)="C",LEFT($A37,1)="D",LEFT($A37,1)="E")</formula>
    </cfRule>
    <cfRule type="expression" dxfId="217" priority="277">
      <formula>1</formula>
    </cfRule>
  </conditionalFormatting>
  <conditionalFormatting sqref="B57:C57 B59:C60 B62:C65 B67:C69">
    <cfRule type="expression" dxfId="216" priority="261">
      <formula>AND(MOD(RIGHT($A57,1),1)=0, OR(LEFT($A57,1)="A",LEFT($A57,1)="B",LEFT($A57,1)="C",LEFT($A57,1)="D"))</formula>
    </cfRule>
    <cfRule type="expression" dxfId="215" priority="262">
      <formula>OR(LEFT($A57,1)="A",LEFT($A57,1)="B",LEFT($A57,1)="C",LEFT($A57,1)="D")</formula>
    </cfRule>
    <cfRule type="expression" dxfId="214" priority="263">
      <formula>1</formula>
    </cfRule>
  </conditionalFormatting>
  <conditionalFormatting sqref="B94:C99">
    <cfRule type="expression" dxfId="213" priority="254">
      <formula>AND(MOD(RIGHT($A94,1),1)=0, OR(LEFT($A94,1)="A",LEFT($A94,1)="B",LEFT($A94,1)="C",LEFT($A94,1)="D"))</formula>
    </cfRule>
    <cfRule type="expression" dxfId="212" priority="255">
      <formula>OR(LEFT($A94,1)="A",LEFT($A94,1)="B",LEFT($A94,1)="C",LEFT($A94,1)="D")</formula>
    </cfRule>
    <cfRule type="expression" dxfId="211" priority="256">
      <formula>1</formula>
    </cfRule>
  </conditionalFormatting>
  <conditionalFormatting sqref="A36">
    <cfRule type="expression" dxfId="210" priority="241">
      <formula>AND(MOD(RIGHT($A36,1),1)=0, OR(LEFT($A36,1)="A",LEFT($A36,1)="B",LEFT($A36,1)="C",LEFT($A36,1)="D",LEFT($A36,1)="E"))</formula>
    </cfRule>
    <cfRule type="expression" dxfId="209" priority="242">
      <formula>OR(LEFT($A36,1)="A",LEFT($A36,1)="B",LEFT($A36,1)="C",LEFT($A36,1)="D",LEFT($A36,1)="E")</formula>
    </cfRule>
    <cfRule type="expression" dxfId="208" priority="243">
      <formula>1</formula>
    </cfRule>
  </conditionalFormatting>
  <conditionalFormatting sqref="A39">
    <cfRule type="expression" dxfId="207" priority="238">
      <formula>AND(MOD(RIGHT($A39,1),1)=0, OR(LEFT($A39,1)="A",LEFT($A39,1)="B",LEFT($A39,1)="C",LEFT($A39,1)="D",LEFT($A39,1)="E"))</formula>
    </cfRule>
    <cfRule type="expression" dxfId="206" priority="239">
      <formula>OR(LEFT($A39,1)="A",LEFT($A39,1)="B",LEFT($A39,1)="C",LEFT($A39,1)="D",LEFT($A39,1)="E")</formula>
    </cfRule>
    <cfRule type="expression" dxfId="205" priority="240">
      <formula>1</formula>
    </cfRule>
  </conditionalFormatting>
  <conditionalFormatting sqref="A48">
    <cfRule type="expression" dxfId="204" priority="232">
      <formula>AND(MOD(RIGHT($A48,1),1)=0, OR(LEFT($A48,1)="A",LEFT($A48,1)="B",LEFT($A48,1)="C",LEFT($A48,1)="D",LEFT($A48,1)="E"))</formula>
    </cfRule>
    <cfRule type="expression" dxfId="203" priority="233">
      <formula>OR(LEFT($A48,1)="A",LEFT($A48,1)="B",LEFT($A48,1)="C",LEFT($A48,1)="D",LEFT($A48,1)="E")</formula>
    </cfRule>
    <cfRule type="expression" dxfId="202" priority="234">
      <formula>1</formula>
    </cfRule>
  </conditionalFormatting>
  <conditionalFormatting sqref="A51">
    <cfRule type="expression" dxfId="201" priority="229">
      <formula>AND(MOD(RIGHT($A51,1),1)=0, OR(LEFT($A51,1)="A",LEFT($A51,1)="B",LEFT($A51,1)="C",LEFT($A51,1)="D",LEFT($A51,1)="E"))</formula>
    </cfRule>
    <cfRule type="expression" dxfId="200" priority="230">
      <formula>OR(LEFT($A51,1)="A",LEFT($A51,1)="B",LEFT($A51,1)="C",LEFT($A51,1)="D",LEFT($A51,1)="E")</formula>
    </cfRule>
    <cfRule type="expression" dxfId="199" priority="231">
      <formula>1</formula>
    </cfRule>
  </conditionalFormatting>
  <conditionalFormatting sqref="A56">
    <cfRule type="expression" dxfId="198" priority="226">
      <formula>AND(MOD(RIGHT($A56,1),1)=0, OR(LEFT($A56,1)="A",LEFT($A56,1)="B",LEFT($A56,1)="C",LEFT($A56,1)="D",LEFT($A56,1)="E"))</formula>
    </cfRule>
    <cfRule type="expression" dxfId="197" priority="227">
      <formula>OR(LEFT($A56,1)="A",LEFT($A56,1)="B",LEFT($A56,1)="C",LEFT($A56,1)="D",LEFT($A56,1)="E")</formula>
    </cfRule>
    <cfRule type="expression" dxfId="196" priority="228">
      <formula>1</formula>
    </cfRule>
  </conditionalFormatting>
  <conditionalFormatting sqref="A58">
    <cfRule type="expression" dxfId="195" priority="223">
      <formula>AND(MOD(RIGHT($A58,1),1)=0, OR(LEFT($A58,1)="A",LEFT($A58,1)="B",LEFT($A58,1)="C",LEFT($A58,1)="D",LEFT($A58,1)="E"))</formula>
    </cfRule>
    <cfRule type="expression" dxfId="194" priority="224">
      <formula>OR(LEFT($A58,1)="A",LEFT($A58,1)="B",LEFT($A58,1)="C",LEFT($A58,1)="D",LEFT($A58,1)="E")</formula>
    </cfRule>
    <cfRule type="expression" dxfId="193" priority="225">
      <formula>1</formula>
    </cfRule>
  </conditionalFormatting>
  <conditionalFormatting sqref="A61">
    <cfRule type="expression" dxfId="192" priority="220">
      <formula>AND(MOD(RIGHT($A61,1),1)=0, OR(LEFT($A61,1)="A",LEFT($A61,1)="B",LEFT($A61,1)="C",LEFT($A61,1)="D",LEFT($A61,1)="E"))</formula>
    </cfRule>
    <cfRule type="expression" dxfId="191" priority="221">
      <formula>OR(LEFT($A61,1)="A",LEFT($A61,1)="B",LEFT($A61,1)="C",LEFT($A61,1)="D",LEFT($A61,1)="E")</formula>
    </cfRule>
    <cfRule type="expression" dxfId="190" priority="222">
      <formula>1</formula>
    </cfRule>
  </conditionalFormatting>
  <conditionalFormatting sqref="A66">
    <cfRule type="expression" dxfId="189" priority="217">
      <formula>AND(MOD(RIGHT($A66,1),1)=0, OR(LEFT($A66,1)="A",LEFT($A66,1)="B",LEFT($A66,1)="C",LEFT($A66,1)="D",LEFT($A66,1)="E"))</formula>
    </cfRule>
    <cfRule type="expression" dxfId="188" priority="218">
      <formula>OR(LEFT($A66,1)="A",LEFT($A66,1)="B",LEFT($A66,1)="C",LEFT($A66,1)="D",LEFT($A66,1)="E")</formula>
    </cfRule>
    <cfRule type="expression" dxfId="187" priority="219">
      <formula>1</formula>
    </cfRule>
  </conditionalFormatting>
  <conditionalFormatting sqref="A70">
    <cfRule type="expression" dxfId="186" priority="214">
      <formula>AND(MOD(RIGHT($A70,1),1)=0, OR(LEFT($A70,1)="A",LEFT($A70,1)="B",LEFT($A70,1)="C",LEFT($A70,1)="D",LEFT($A70,1)="E"))</formula>
    </cfRule>
    <cfRule type="expression" dxfId="185" priority="215">
      <formula>OR(LEFT($A70,1)="A",LEFT($A70,1)="B",LEFT($A70,1)="C",LEFT($A70,1)="D",LEFT($A70,1)="E")</formula>
    </cfRule>
    <cfRule type="expression" dxfId="184" priority="216">
      <formula>1</formula>
    </cfRule>
  </conditionalFormatting>
  <conditionalFormatting sqref="A88">
    <cfRule type="expression" dxfId="183" priority="211">
      <formula>AND(MOD(RIGHT($A88,1),1)=0, OR(LEFT($A88,1)="A",LEFT($A88,1)="B",LEFT($A88,1)="C",LEFT($A88,1)="D",LEFT($A88,1)="E"))</formula>
    </cfRule>
    <cfRule type="expression" dxfId="182" priority="212">
      <formula>OR(LEFT($A88,1)="A",LEFT($A88,1)="B",LEFT($A88,1)="C",LEFT($A88,1)="D",LEFT($A88,1)="E")</formula>
    </cfRule>
    <cfRule type="expression" dxfId="181" priority="213">
      <formula>1</formula>
    </cfRule>
  </conditionalFormatting>
  <conditionalFormatting sqref="A35">
    <cfRule type="expression" dxfId="180" priority="208">
      <formula>AND(MOD(RIGHT($A35,1),1)=0, OR(LEFT($A35,1)="A",LEFT($A35,1)="B",LEFT($A35,1)="C",LEFT($A35,1)="D",LEFT($A35,1)="E"))</formula>
    </cfRule>
    <cfRule type="expression" dxfId="179" priority="209">
      <formula>OR(LEFT($A35,1)="A",LEFT($A35,1)="B",LEFT($A35,1)="C",LEFT($A35,1)="D",LEFT($A35,1)="E")</formula>
    </cfRule>
    <cfRule type="expression" dxfId="178" priority="210">
      <formula>1</formula>
    </cfRule>
  </conditionalFormatting>
  <conditionalFormatting sqref="A55">
    <cfRule type="expression" dxfId="177" priority="205">
      <formula>AND(MOD(RIGHT($A55,1),1)=0, OR(LEFT($A55,1)="A",LEFT($A55,1)="B",LEFT($A55,1)="C",LEFT($A55,1)="D",LEFT($A55,1)="E"))</formula>
    </cfRule>
    <cfRule type="expression" dxfId="176" priority="206">
      <formula>OR(LEFT($A55,1)="A",LEFT($A55,1)="B",LEFT($A55,1)="C",LEFT($A55,1)="D",LEFT($A55,1)="E")</formula>
    </cfRule>
    <cfRule type="expression" dxfId="175" priority="207">
      <formula>1</formula>
    </cfRule>
  </conditionalFormatting>
  <conditionalFormatting sqref="A92">
    <cfRule type="expression" dxfId="174" priority="202">
      <formula>AND(MOD(RIGHT($A92,1),1)=0, OR(LEFT($A92,1)="A",LEFT($A92,1)="B",LEFT($A92,1)="C",LEFT($A92,1)="D",LEFT($A92,1)="E"))</formula>
    </cfRule>
    <cfRule type="expression" dxfId="173" priority="203">
      <formula>OR(LEFT($A92,1)="A",LEFT($A92,1)="B",LEFT($A92,1)="C",LEFT($A92,1)="D",LEFT($A92,1)="E")</formula>
    </cfRule>
    <cfRule type="expression" dxfId="172" priority="204">
      <formula>1</formula>
    </cfRule>
  </conditionalFormatting>
  <conditionalFormatting sqref="A93">
    <cfRule type="expression" dxfId="171" priority="199">
      <formula>AND(MOD(RIGHT($A93,1),1)=0, OR(LEFT($A93,1)="A",LEFT($A93,1)="B",LEFT($A93,1)="C",LEFT($A93,1)="D",LEFT($A93,1)="E"))</formula>
    </cfRule>
    <cfRule type="expression" dxfId="170" priority="200">
      <formula>OR(LEFT($A93,1)="A",LEFT($A93,1)="B",LEFT($A93,1)="C",LEFT($A93,1)="D",LEFT($A93,1)="E")</formula>
    </cfRule>
    <cfRule type="expression" dxfId="169" priority="201">
      <formula>1</formula>
    </cfRule>
  </conditionalFormatting>
  <conditionalFormatting sqref="A100">
    <cfRule type="expression" dxfId="168" priority="196">
      <formula>AND(MOD(RIGHT($A100,1),1)=0, OR(LEFT($A100,1)="A",LEFT($A100,1)="B",LEFT($A100,1)="C",LEFT($A100,1)="D",LEFT($A100,1)="E"))</formula>
    </cfRule>
    <cfRule type="expression" dxfId="167" priority="197">
      <formula>OR(LEFT($A100,1)="A",LEFT($A100,1)="B",LEFT($A100,1)="C",LEFT($A100,1)="D",LEFT($A100,1)="E")</formula>
    </cfRule>
    <cfRule type="expression" dxfId="166" priority="198">
      <formula>1</formula>
    </cfRule>
  </conditionalFormatting>
  <conditionalFormatting sqref="B39">
    <cfRule type="expression" dxfId="165" priority="193">
      <formula>AND(MOD(RIGHT($A39,1),1)=0, OR(LEFT($A39,1)="A",LEFT($A39,1)="B",LEFT($A39,1)="C",LEFT($A39,1)="D",LEFT($A39,1)="E"))</formula>
    </cfRule>
    <cfRule type="expression" dxfId="164" priority="194">
      <formula>OR(LEFT($A39,1)="A",LEFT($A39,1)="B",LEFT($A39,1)="C",LEFT($A39,1)="D",LEFT($A39,1)="E")</formula>
    </cfRule>
    <cfRule type="expression" dxfId="163" priority="195">
      <formula>1</formula>
    </cfRule>
  </conditionalFormatting>
  <conditionalFormatting sqref="B36">
    <cfRule type="expression" dxfId="162" priority="190">
      <formula>AND(MOD(RIGHT($A36,1),1)=0, OR(LEFT($A36,1)="A",LEFT($A36,1)="B",LEFT($A36,1)="C",LEFT($A36,1)="D",LEFT($A36,1)="E"))</formula>
    </cfRule>
    <cfRule type="expression" dxfId="161" priority="191">
      <formula>OR(LEFT($A36,1)="A",LEFT($A36,1)="B",LEFT($A36,1)="C",LEFT($A36,1)="D",LEFT($A36,1)="E")</formula>
    </cfRule>
    <cfRule type="expression" dxfId="160" priority="192">
      <formula>1</formula>
    </cfRule>
  </conditionalFormatting>
  <conditionalFormatting sqref="B48">
    <cfRule type="expression" dxfId="159" priority="184">
      <formula>AND(MOD(RIGHT($A48,1),1)=0, OR(LEFT($A48,1)="A",LEFT($A48,1)="B",LEFT($A48,1)="C",LEFT($A48,1)="D",LEFT($A48,1)="E"))</formula>
    </cfRule>
    <cfRule type="expression" dxfId="158" priority="185">
      <formula>OR(LEFT($A48,1)="A",LEFT($A48,1)="B",LEFT($A48,1)="C",LEFT($A48,1)="D",LEFT($A48,1)="E")</formula>
    </cfRule>
    <cfRule type="expression" dxfId="157" priority="186">
      <formula>1</formula>
    </cfRule>
  </conditionalFormatting>
  <conditionalFormatting sqref="B51">
    <cfRule type="expression" dxfId="156" priority="181">
      <formula>AND(MOD(RIGHT($A51,1),1)=0, OR(LEFT($A51,1)="A",LEFT($A51,1)="B",LEFT($A51,1)="C",LEFT($A51,1)="D",LEFT($A51,1)="E"))</formula>
    </cfRule>
    <cfRule type="expression" dxfId="155" priority="182">
      <formula>OR(LEFT($A51,1)="A",LEFT($A51,1)="B",LEFT($A51,1)="C",LEFT($A51,1)="D",LEFT($A51,1)="E")</formula>
    </cfRule>
    <cfRule type="expression" dxfId="154" priority="183">
      <formula>1</formula>
    </cfRule>
  </conditionalFormatting>
  <conditionalFormatting sqref="B56">
    <cfRule type="expression" dxfId="153" priority="178">
      <formula>AND(MOD(RIGHT($A56,1),1)=0, OR(LEFT($A56,1)="A",LEFT($A56,1)="B",LEFT($A56,1)="C",LEFT($A56,1)="D",LEFT($A56,1)="E"))</formula>
    </cfRule>
    <cfRule type="expression" dxfId="152" priority="179">
      <formula>OR(LEFT($A56,1)="A",LEFT($A56,1)="B",LEFT($A56,1)="C",LEFT($A56,1)="D",LEFT($A56,1)="E")</formula>
    </cfRule>
    <cfRule type="expression" dxfId="151" priority="180">
      <formula>1</formula>
    </cfRule>
  </conditionalFormatting>
  <conditionalFormatting sqref="B58">
    <cfRule type="expression" dxfId="150" priority="175">
      <formula>AND(MOD(RIGHT($A58,1),1)=0, OR(LEFT($A58,1)="A",LEFT($A58,1)="B",LEFT($A58,1)="C",LEFT($A58,1)="D",LEFT($A58,1)="E"))</formula>
    </cfRule>
    <cfRule type="expression" dxfId="149" priority="176">
      <formula>OR(LEFT($A58,1)="A",LEFT($A58,1)="B",LEFT($A58,1)="C",LEFT($A58,1)="D",LEFT($A58,1)="E")</formula>
    </cfRule>
    <cfRule type="expression" dxfId="148" priority="177">
      <formula>1</formula>
    </cfRule>
  </conditionalFormatting>
  <conditionalFormatting sqref="B61">
    <cfRule type="expression" dxfId="147" priority="172">
      <formula>AND(MOD(RIGHT($A61,1),1)=0, OR(LEFT($A61,1)="A",LEFT($A61,1)="B",LEFT($A61,1)="C",LEFT($A61,1)="D",LEFT($A61,1)="E"))</formula>
    </cfRule>
    <cfRule type="expression" dxfId="146" priority="173">
      <formula>OR(LEFT($A61,1)="A",LEFT($A61,1)="B",LEFT($A61,1)="C",LEFT($A61,1)="D",LEFT($A61,1)="E")</formula>
    </cfRule>
    <cfRule type="expression" dxfId="145" priority="174">
      <formula>1</formula>
    </cfRule>
  </conditionalFormatting>
  <conditionalFormatting sqref="B66">
    <cfRule type="expression" dxfId="144" priority="169">
      <formula>AND(MOD(RIGHT($A66,1),1)=0, OR(LEFT($A66,1)="A",LEFT($A66,1)="B",LEFT($A66,1)="C",LEFT($A66,1)="D",LEFT($A66,1)="E"))</formula>
    </cfRule>
    <cfRule type="expression" dxfId="143" priority="170">
      <formula>OR(LEFT($A66,1)="A",LEFT($A66,1)="B",LEFT($A66,1)="C",LEFT($A66,1)="D",LEFT($A66,1)="E")</formula>
    </cfRule>
    <cfRule type="expression" dxfId="142" priority="171">
      <formula>1</formula>
    </cfRule>
  </conditionalFormatting>
  <conditionalFormatting sqref="B70">
    <cfRule type="expression" dxfId="141" priority="166">
      <formula>AND(MOD(RIGHT($A70,1),1)=0, OR(LEFT($A70,1)="A",LEFT($A70,1)="B",LEFT($A70,1)="C",LEFT($A70,1)="D",LEFT($A70,1)="E"))</formula>
    </cfRule>
    <cfRule type="expression" dxfId="140" priority="167">
      <formula>OR(LEFT($A70,1)="A",LEFT($A70,1)="B",LEFT($A70,1)="C",LEFT($A70,1)="D",LEFT($A70,1)="E")</formula>
    </cfRule>
    <cfRule type="expression" dxfId="139" priority="168">
      <formula>1</formula>
    </cfRule>
  </conditionalFormatting>
  <conditionalFormatting sqref="B88">
    <cfRule type="expression" dxfId="138" priority="163">
      <formula>AND(MOD(RIGHT($A88,1),1)=0, OR(LEFT($A88,1)="A",LEFT($A88,1)="B",LEFT($A88,1)="C",LEFT($A88,1)="D",LEFT($A88,1)="E"))</formula>
    </cfRule>
    <cfRule type="expression" dxfId="137" priority="164">
      <formula>OR(LEFT($A88,1)="A",LEFT($A88,1)="B",LEFT($A88,1)="C",LEFT($A88,1)="D",LEFT($A88,1)="E")</formula>
    </cfRule>
    <cfRule type="expression" dxfId="136" priority="165">
      <formula>1</formula>
    </cfRule>
  </conditionalFormatting>
  <conditionalFormatting sqref="B93">
    <cfRule type="expression" dxfId="135" priority="160">
      <formula>AND(MOD(RIGHT($A93,1),1)=0, OR(LEFT($A93,1)="A",LEFT($A93,1)="B",LEFT($A93,1)="C",LEFT($A93,1)="D",LEFT($A93,1)="E"))</formula>
    </cfRule>
    <cfRule type="expression" dxfId="134" priority="161">
      <formula>OR(LEFT($A93,1)="A",LEFT($A93,1)="B",LEFT($A93,1)="C",LEFT($A93,1)="D",LEFT($A93,1)="E")</formula>
    </cfRule>
    <cfRule type="expression" dxfId="133" priority="162">
      <formula>1</formula>
    </cfRule>
  </conditionalFormatting>
  <conditionalFormatting sqref="B100">
    <cfRule type="expression" dxfId="132" priority="157">
      <formula>AND(MOD(RIGHT($A100,1),1)=0, OR(LEFT($A100,1)="A",LEFT($A100,1)="B",LEFT($A100,1)="C",LEFT($A100,1)="D",LEFT($A100,1)="E"))</formula>
    </cfRule>
    <cfRule type="expression" dxfId="131" priority="158">
      <formula>OR(LEFT($A100,1)="A",LEFT($A100,1)="B",LEFT($A100,1)="C",LEFT($A100,1)="D",LEFT($A100,1)="E")</formula>
    </cfRule>
    <cfRule type="expression" dxfId="130" priority="159">
      <formula>1</formula>
    </cfRule>
  </conditionalFormatting>
  <conditionalFormatting sqref="B35">
    <cfRule type="expression" dxfId="129" priority="154">
      <formula>AND(MOD(RIGHT($A35,1),1)=0, OR(LEFT($A35,1)="A",LEFT($A35,1)="B",LEFT($A35,1)="C",LEFT($A35,1)="D",LEFT($A35,1)="E"))</formula>
    </cfRule>
    <cfRule type="expression" dxfId="128" priority="155">
      <formula>OR(LEFT($A35,1)="A",LEFT($A35,1)="B",LEFT($A35,1)="C",LEFT($A35,1)="D",LEFT($A35,1)="E")</formula>
    </cfRule>
    <cfRule type="expression" dxfId="127" priority="156">
      <formula>1</formula>
    </cfRule>
  </conditionalFormatting>
  <conditionalFormatting sqref="B55">
    <cfRule type="expression" dxfId="126" priority="151">
      <formula>AND(MOD(RIGHT($A55,1),1)=0, OR(LEFT($A55,1)="A",LEFT($A55,1)="B",LEFT($A55,1)="C",LEFT($A55,1)="D",LEFT($A55,1)="E"))</formula>
    </cfRule>
    <cfRule type="expression" dxfId="125" priority="152">
      <formula>OR(LEFT($A55,1)="A",LEFT($A55,1)="B",LEFT($A55,1)="C",LEFT($A55,1)="D",LEFT($A55,1)="E")</formula>
    </cfRule>
    <cfRule type="expression" dxfId="124" priority="153">
      <formula>1</formula>
    </cfRule>
  </conditionalFormatting>
  <conditionalFormatting sqref="B92">
    <cfRule type="expression" dxfId="123" priority="148">
      <formula>AND(MOD(RIGHT($A92,1),1)=0, OR(LEFT($A92,1)="A",LEFT($A92,1)="B",LEFT($A92,1)="C",LEFT($A92,1)="D",LEFT($A92,1)="E"))</formula>
    </cfRule>
    <cfRule type="expression" dxfId="122" priority="149">
      <formula>OR(LEFT($A92,1)="A",LEFT($A92,1)="B",LEFT($A92,1)="C",LEFT($A92,1)="D",LEFT($A92,1)="E")</formula>
    </cfRule>
    <cfRule type="expression" dxfId="121" priority="150">
      <formula>1</formula>
    </cfRule>
  </conditionalFormatting>
  <conditionalFormatting sqref="D35:E36">
    <cfRule type="expression" dxfId="120" priority="144">
      <formula>1</formula>
    </cfRule>
  </conditionalFormatting>
  <conditionalFormatting sqref="D35:E36">
    <cfRule type="expression" dxfId="119" priority="145">
      <formula>AND(MOD(RIGHT($A35,1),1)=0, OR(LEFT($A35,1)="A",LEFT($A35,1)="B",LEFT($A35,1)="C",LEFT($A35,1)="D",LEFT($A35,1)="E"))</formula>
    </cfRule>
    <cfRule type="expression" dxfId="118" priority="146">
      <formula>OR(LEFT($A35,1)="A",LEFT($A35,1)="B",LEFT($A35,1)="C",LEFT($A35,1)="D",LEFT($A35,1)="E")</formula>
    </cfRule>
    <cfRule type="expression" dxfId="117" priority="147">
      <formula>1</formula>
    </cfRule>
  </conditionalFormatting>
  <conditionalFormatting sqref="C35:C36">
    <cfRule type="expression" dxfId="116" priority="141">
      <formula>AND(MOD(RIGHT($A35,1),1)=0, OR(LEFT($A35,1)="A",LEFT($A35,1)="B",LEFT($A35,1)="C",LEFT($A35,1)="D",LEFT($A35,1)="E"))</formula>
    </cfRule>
    <cfRule type="expression" dxfId="115" priority="142">
      <formula>OR(LEFT($A35,1)="A",LEFT($A35,1)="B",LEFT($A35,1)="C",LEFT($A35,1)="D",LEFT($A35,1)="E")</formula>
    </cfRule>
    <cfRule type="expression" dxfId="114" priority="143">
      <formula>1</formula>
    </cfRule>
  </conditionalFormatting>
  <conditionalFormatting sqref="D39:E39">
    <cfRule type="expression" dxfId="113" priority="137">
      <formula>1</formula>
    </cfRule>
  </conditionalFormatting>
  <conditionalFormatting sqref="D39:E39">
    <cfRule type="expression" dxfId="112" priority="138">
      <formula>AND(MOD(RIGHT($A39,1),1)=0, OR(LEFT($A39,1)="A",LEFT($A39,1)="B",LEFT($A39,1)="C",LEFT($A39,1)="D",LEFT($A39,1)="E"))</formula>
    </cfRule>
    <cfRule type="expression" dxfId="111" priority="139">
      <formula>OR(LEFT($A39,1)="A",LEFT($A39,1)="B",LEFT($A39,1)="C",LEFT($A39,1)="D",LEFT($A39,1)="E")</formula>
    </cfRule>
    <cfRule type="expression" dxfId="110" priority="140">
      <formula>1</formula>
    </cfRule>
  </conditionalFormatting>
  <conditionalFormatting sqref="C39">
    <cfRule type="expression" dxfId="109" priority="134">
      <formula>AND(MOD(RIGHT($A39,1),1)=0, OR(LEFT($A39,1)="A",LEFT($A39,1)="B",LEFT($A39,1)="C",LEFT($A39,1)="D",LEFT($A39,1)="E"))</formula>
    </cfRule>
    <cfRule type="expression" dxfId="108" priority="135">
      <formula>OR(LEFT($A39,1)="A",LEFT($A39,1)="B",LEFT($A39,1)="C",LEFT($A39,1)="D",LEFT($A39,1)="E")</formula>
    </cfRule>
    <cfRule type="expression" dxfId="107" priority="136">
      <formula>1</formula>
    </cfRule>
  </conditionalFormatting>
  <conditionalFormatting sqref="D48:E48">
    <cfRule type="expression" dxfId="106" priority="123">
      <formula>1</formula>
    </cfRule>
  </conditionalFormatting>
  <conditionalFormatting sqref="D48:E48">
    <cfRule type="expression" dxfId="105" priority="124">
      <formula>AND(MOD(RIGHT($A48,1),1)=0, OR(LEFT($A48,1)="A",LEFT($A48,1)="B",LEFT($A48,1)="C",LEFT($A48,1)="D",LEFT($A48,1)="E"))</formula>
    </cfRule>
    <cfRule type="expression" dxfId="104" priority="125">
      <formula>OR(LEFT($A48,1)="A",LEFT($A48,1)="B",LEFT($A48,1)="C",LEFT($A48,1)="D",LEFT($A48,1)="E")</formula>
    </cfRule>
    <cfRule type="expression" dxfId="103" priority="126">
      <formula>1</formula>
    </cfRule>
  </conditionalFormatting>
  <conditionalFormatting sqref="C48">
    <cfRule type="expression" dxfId="102" priority="120">
      <formula>AND(MOD(RIGHT($A48,1),1)=0, OR(LEFT($A48,1)="A",LEFT($A48,1)="B",LEFT($A48,1)="C",LEFT($A48,1)="D",LEFT($A48,1)="E"))</formula>
    </cfRule>
    <cfRule type="expression" dxfId="101" priority="121">
      <formula>OR(LEFT($A48,1)="A",LEFT($A48,1)="B",LEFT($A48,1)="C",LEFT($A48,1)="D",LEFT($A48,1)="E")</formula>
    </cfRule>
    <cfRule type="expression" dxfId="100" priority="122">
      <formula>1</formula>
    </cfRule>
  </conditionalFormatting>
  <conditionalFormatting sqref="D51:E51">
    <cfRule type="expression" dxfId="99" priority="116">
      <formula>1</formula>
    </cfRule>
  </conditionalFormatting>
  <conditionalFormatting sqref="D51:E51">
    <cfRule type="expression" dxfId="98" priority="117">
      <formula>AND(MOD(RIGHT($A51,1),1)=0, OR(LEFT($A51,1)="A",LEFT($A51,1)="B",LEFT($A51,1)="C",LEFT($A51,1)="D",LEFT($A51,1)="E"))</formula>
    </cfRule>
    <cfRule type="expression" dxfId="97" priority="118">
      <formula>OR(LEFT($A51,1)="A",LEFT($A51,1)="B",LEFT($A51,1)="C",LEFT($A51,1)="D",LEFT($A51,1)="E")</formula>
    </cfRule>
    <cfRule type="expression" dxfId="96" priority="119">
      <formula>1</formula>
    </cfRule>
  </conditionalFormatting>
  <conditionalFormatting sqref="C51">
    <cfRule type="expression" dxfId="95" priority="113">
      <formula>AND(MOD(RIGHT($A51,1),1)=0, OR(LEFT($A51,1)="A",LEFT($A51,1)="B",LEFT($A51,1)="C",LEFT($A51,1)="D",LEFT($A51,1)="E"))</formula>
    </cfRule>
    <cfRule type="expression" dxfId="94" priority="114">
      <formula>OR(LEFT($A51,1)="A",LEFT($A51,1)="B",LEFT($A51,1)="C",LEFT($A51,1)="D",LEFT($A51,1)="E")</formula>
    </cfRule>
    <cfRule type="expression" dxfId="93" priority="115">
      <formula>1</formula>
    </cfRule>
  </conditionalFormatting>
  <conditionalFormatting sqref="D55:E55">
    <cfRule type="expression" dxfId="92" priority="109">
      <formula>1</formula>
    </cfRule>
  </conditionalFormatting>
  <conditionalFormatting sqref="D55:E55">
    <cfRule type="expression" dxfId="91" priority="110">
      <formula>AND(MOD(RIGHT($A55,1),1)=0, OR(LEFT($A55,1)="A",LEFT($A55,1)="B",LEFT($A55,1)="C",LEFT($A55,1)="D",LEFT($A55,1)="E"))</formula>
    </cfRule>
    <cfRule type="expression" dxfId="90" priority="111">
      <formula>OR(LEFT($A55,1)="A",LEFT($A55,1)="B",LEFT($A55,1)="C",LEFT($A55,1)="D",LEFT($A55,1)="E")</formula>
    </cfRule>
    <cfRule type="expression" dxfId="89" priority="112">
      <formula>1</formula>
    </cfRule>
  </conditionalFormatting>
  <conditionalFormatting sqref="C55">
    <cfRule type="expression" dxfId="88" priority="106">
      <formula>AND(MOD(RIGHT($A55,1),1)=0, OR(LEFT($A55,1)="A",LEFT($A55,1)="B",LEFT($A55,1)="C",LEFT($A55,1)="D",LEFT($A55,1)="E"))</formula>
    </cfRule>
    <cfRule type="expression" dxfId="87" priority="107">
      <formula>OR(LEFT($A55,1)="A",LEFT($A55,1)="B",LEFT($A55,1)="C",LEFT($A55,1)="D",LEFT($A55,1)="E")</formula>
    </cfRule>
    <cfRule type="expression" dxfId="86" priority="108">
      <formula>1</formula>
    </cfRule>
  </conditionalFormatting>
  <conditionalFormatting sqref="D56:E56">
    <cfRule type="expression" dxfId="85" priority="102">
      <formula>1</formula>
    </cfRule>
  </conditionalFormatting>
  <conditionalFormatting sqref="D56:E56">
    <cfRule type="expression" dxfId="84" priority="103">
      <formula>AND(MOD(RIGHT($A56,1),1)=0, OR(LEFT($A56,1)="A",LEFT($A56,1)="B",LEFT($A56,1)="C",LEFT($A56,1)="D",LEFT($A56,1)="E"))</formula>
    </cfRule>
    <cfRule type="expression" dxfId="83" priority="104">
      <formula>OR(LEFT($A56,1)="A",LEFT($A56,1)="B",LEFT($A56,1)="C",LEFT($A56,1)="D",LEFT($A56,1)="E")</formula>
    </cfRule>
    <cfRule type="expression" dxfId="82" priority="105">
      <formula>1</formula>
    </cfRule>
  </conditionalFormatting>
  <conditionalFormatting sqref="C56">
    <cfRule type="expression" dxfId="81" priority="99">
      <formula>AND(MOD(RIGHT($A56,1),1)=0, OR(LEFT($A56,1)="A",LEFT($A56,1)="B",LEFT($A56,1)="C",LEFT($A56,1)="D",LEFT($A56,1)="E"))</formula>
    </cfRule>
    <cfRule type="expression" dxfId="80" priority="100">
      <formula>OR(LEFT($A56,1)="A",LEFT($A56,1)="B",LEFT($A56,1)="C",LEFT($A56,1)="D",LEFT($A56,1)="E")</formula>
    </cfRule>
    <cfRule type="expression" dxfId="79" priority="101">
      <formula>1</formula>
    </cfRule>
  </conditionalFormatting>
  <conditionalFormatting sqref="D58:E58">
    <cfRule type="expression" dxfId="78" priority="95">
      <formula>1</formula>
    </cfRule>
  </conditionalFormatting>
  <conditionalFormatting sqref="D58:E58">
    <cfRule type="expression" dxfId="77" priority="96">
      <formula>AND(MOD(RIGHT($A58,1),1)=0, OR(LEFT($A58,1)="A",LEFT($A58,1)="B",LEFT($A58,1)="C",LEFT($A58,1)="D",LEFT($A58,1)="E"))</formula>
    </cfRule>
    <cfRule type="expression" dxfId="76" priority="97">
      <formula>OR(LEFT($A58,1)="A",LEFT($A58,1)="B",LEFT($A58,1)="C",LEFT($A58,1)="D",LEFT($A58,1)="E")</formula>
    </cfRule>
    <cfRule type="expression" dxfId="75" priority="98">
      <formula>1</formula>
    </cfRule>
  </conditionalFormatting>
  <conditionalFormatting sqref="C58">
    <cfRule type="expression" dxfId="74" priority="92">
      <formula>AND(MOD(RIGHT($A58,1),1)=0, OR(LEFT($A58,1)="A",LEFT($A58,1)="B",LEFT($A58,1)="C",LEFT($A58,1)="D",LEFT($A58,1)="E"))</formula>
    </cfRule>
    <cfRule type="expression" dxfId="73" priority="93">
      <formula>OR(LEFT($A58,1)="A",LEFT($A58,1)="B",LEFT($A58,1)="C",LEFT($A58,1)="D",LEFT($A58,1)="E")</formula>
    </cfRule>
    <cfRule type="expression" dxfId="72" priority="94">
      <formula>1</formula>
    </cfRule>
  </conditionalFormatting>
  <conditionalFormatting sqref="D61:E61">
    <cfRule type="expression" dxfId="71" priority="88">
      <formula>1</formula>
    </cfRule>
  </conditionalFormatting>
  <conditionalFormatting sqref="D61:E61">
    <cfRule type="expression" dxfId="70" priority="89">
      <formula>AND(MOD(RIGHT($A61,1),1)=0, OR(LEFT($A61,1)="A",LEFT($A61,1)="B",LEFT($A61,1)="C",LEFT($A61,1)="D",LEFT($A61,1)="E"))</formula>
    </cfRule>
    <cfRule type="expression" dxfId="69" priority="90">
      <formula>OR(LEFT($A61,1)="A",LEFT($A61,1)="B",LEFT($A61,1)="C",LEFT($A61,1)="D",LEFT($A61,1)="E")</formula>
    </cfRule>
    <cfRule type="expression" dxfId="68" priority="91">
      <formula>1</formula>
    </cfRule>
  </conditionalFormatting>
  <conditionalFormatting sqref="C61">
    <cfRule type="expression" dxfId="67" priority="85">
      <formula>AND(MOD(RIGHT($A61,1),1)=0, OR(LEFT($A61,1)="A",LEFT($A61,1)="B",LEFT($A61,1)="C",LEFT($A61,1)="D",LEFT($A61,1)="E"))</formula>
    </cfRule>
    <cfRule type="expression" dxfId="66" priority="86">
      <formula>OR(LEFT($A61,1)="A",LEFT($A61,1)="B",LEFT($A61,1)="C",LEFT($A61,1)="D",LEFT($A61,1)="E")</formula>
    </cfRule>
    <cfRule type="expression" dxfId="65" priority="87">
      <formula>1</formula>
    </cfRule>
  </conditionalFormatting>
  <conditionalFormatting sqref="D66:E66">
    <cfRule type="expression" dxfId="64" priority="81">
      <formula>1</formula>
    </cfRule>
  </conditionalFormatting>
  <conditionalFormatting sqref="D66:E66">
    <cfRule type="expression" dxfId="63" priority="82">
      <formula>AND(MOD(RIGHT($A66,1),1)=0, OR(LEFT($A66,1)="A",LEFT($A66,1)="B",LEFT($A66,1)="C",LEFT($A66,1)="D",LEFT($A66,1)="E"))</formula>
    </cfRule>
    <cfRule type="expression" dxfId="62" priority="83">
      <formula>OR(LEFT($A66,1)="A",LEFT($A66,1)="B",LEFT($A66,1)="C",LEFT($A66,1)="D",LEFT($A66,1)="E")</formula>
    </cfRule>
    <cfRule type="expression" dxfId="61" priority="84">
      <formula>1</formula>
    </cfRule>
  </conditionalFormatting>
  <conditionalFormatting sqref="C66">
    <cfRule type="expression" dxfId="60" priority="78">
      <formula>AND(MOD(RIGHT($A66,1),1)=0, OR(LEFT($A66,1)="A",LEFT($A66,1)="B",LEFT($A66,1)="C",LEFT($A66,1)="D",LEFT($A66,1)="E"))</formula>
    </cfRule>
    <cfRule type="expression" dxfId="59" priority="79">
      <formula>OR(LEFT($A66,1)="A",LEFT($A66,1)="B",LEFT($A66,1)="C",LEFT($A66,1)="D",LEFT($A66,1)="E")</formula>
    </cfRule>
    <cfRule type="expression" dxfId="58" priority="80">
      <formula>1</formula>
    </cfRule>
  </conditionalFormatting>
  <conditionalFormatting sqref="D70:E70">
    <cfRule type="expression" dxfId="57" priority="74">
      <formula>1</formula>
    </cfRule>
  </conditionalFormatting>
  <conditionalFormatting sqref="D70:E70">
    <cfRule type="expression" dxfId="56" priority="75">
      <formula>AND(MOD(RIGHT($A70,1),1)=0, OR(LEFT($A70,1)="A",LEFT($A70,1)="B",LEFT($A70,1)="C",LEFT($A70,1)="D",LEFT($A70,1)="E"))</formula>
    </cfRule>
    <cfRule type="expression" dxfId="55" priority="76">
      <formula>OR(LEFT($A70,1)="A",LEFT($A70,1)="B",LEFT($A70,1)="C",LEFT($A70,1)="D",LEFT($A70,1)="E")</formula>
    </cfRule>
    <cfRule type="expression" dxfId="54" priority="77">
      <formula>1</formula>
    </cfRule>
  </conditionalFormatting>
  <conditionalFormatting sqref="C70">
    <cfRule type="expression" dxfId="53" priority="71">
      <formula>AND(MOD(RIGHT($A70,1),1)=0, OR(LEFT($A70,1)="A",LEFT($A70,1)="B",LEFT($A70,1)="C",LEFT($A70,1)="D",LEFT($A70,1)="E"))</formula>
    </cfRule>
    <cfRule type="expression" dxfId="52" priority="72">
      <formula>OR(LEFT($A70,1)="A",LEFT($A70,1)="B",LEFT($A70,1)="C",LEFT($A70,1)="D",LEFT($A70,1)="E")</formula>
    </cfRule>
    <cfRule type="expression" dxfId="51" priority="73">
      <formula>1</formula>
    </cfRule>
  </conditionalFormatting>
  <conditionalFormatting sqref="D88:E88">
    <cfRule type="expression" dxfId="50" priority="67">
      <formula>1</formula>
    </cfRule>
  </conditionalFormatting>
  <conditionalFormatting sqref="D88:E88">
    <cfRule type="expression" dxfId="49" priority="68">
      <formula>AND(MOD(RIGHT($A88,1),1)=0, OR(LEFT($A88,1)="A",LEFT($A88,1)="B",LEFT($A88,1)="C",LEFT($A88,1)="D",LEFT($A88,1)="E"))</formula>
    </cfRule>
    <cfRule type="expression" dxfId="48" priority="69">
      <formula>OR(LEFT($A88,1)="A",LEFT($A88,1)="B",LEFT($A88,1)="C",LEFT($A88,1)="D",LEFT($A88,1)="E")</formula>
    </cfRule>
    <cfRule type="expression" dxfId="47" priority="70">
      <formula>1</formula>
    </cfRule>
  </conditionalFormatting>
  <conditionalFormatting sqref="C88">
    <cfRule type="expression" dxfId="46" priority="64">
      <formula>AND(MOD(RIGHT($A88,1),1)=0, OR(LEFT($A88,1)="A",LEFT($A88,1)="B",LEFT($A88,1)="C",LEFT($A88,1)="D",LEFT($A88,1)="E"))</formula>
    </cfRule>
    <cfRule type="expression" dxfId="45" priority="65">
      <formula>OR(LEFT($A88,1)="A",LEFT($A88,1)="B",LEFT($A88,1)="C",LEFT($A88,1)="D",LEFT($A88,1)="E")</formula>
    </cfRule>
    <cfRule type="expression" dxfId="44" priority="66">
      <formula>1</formula>
    </cfRule>
  </conditionalFormatting>
  <conditionalFormatting sqref="C92:C93">
    <cfRule type="expression" dxfId="43" priority="61">
      <formula>AND(MOD(RIGHT($A92,1),1)=0, OR(LEFT($A92,1)="A",LEFT($A92,1)="B",LEFT($A92,1)="C",LEFT($A92,1)="D",LEFT($A92,1)="E"))</formula>
    </cfRule>
    <cfRule type="expression" dxfId="42" priority="62">
      <formula>OR(LEFT($A92,1)="A",LEFT($A92,1)="B",LEFT($A92,1)="C",LEFT($A92,1)="D",LEFT($A92,1)="E")</formula>
    </cfRule>
    <cfRule type="expression" dxfId="41" priority="63">
      <formula>1</formula>
    </cfRule>
  </conditionalFormatting>
  <conditionalFormatting sqref="E92:E93">
    <cfRule type="expression" dxfId="40" priority="57">
      <formula>1</formula>
    </cfRule>
  </conditionalFormatting>
  <conditionalFormatting sqref="E92:E93">
    <cfRule type="expression" dxfId="39" priority="58">
      <formula>AND(MOD(RIGHT($A92,1),1)=0, OR(LEFT($A92,1)="A",LEFT($A92,1)="B",LEFT($A92,1)="C",LEFT($A92,1)="D",LEFT($A92,1)="E"))</formula>
    </cfRule>
    <cfRule type="expression" dxfId="38" priority="59">
      <formula>OR(LEFT($A92,1)="A",LEFT($A92,1)="B",LEFT($A92,1)="C",LEFT($A92,1)="D",LEFT($A92,1)="E")</formula>
    </cfRule>
    <cfRule type="expression" dxfId="37" priority="60">
      <formula>1</formula>
    </cfRule>
  </conditionalFormatting>
  <conditionalFormatting sqref="D92:D93">
    <cfRule type="expression" dxfId="36" priority="54">
      <formula>AND(MOD(RIGHT($A92,1),1)=0, OR(LEFT($A92,1)="A",LEFT($A92,1)="B",LEFT($A92,1)="C",LEFT($A92,1)="D",LEFT($A92,1)="E"))</formula>
    </cfRule>
    <cfRule type="expression" dxfId="35" priority="55">
      <formula>OR(LEFT($A92,1)="A",LEFT($A92,1)="B",LEFT($A92,1)="C",LEFT($A92,1)="D",LEFT($A92,1)="E")</formula>
    </cfRule>
    <cfRule type="expression" dxfId="34" priority="56">
      <formula>1</formula>
    </cfRule>
  </conditionalFormatting>
  <conditionalFormatting sqref="D100:E100">
    <cfRule type="expression" dxfId="33" priority="50">
      <formula>1</formula>
    </cfRule>
  </conditionalFormatting>
  <conditionalFormatting sqref="D100:E100">
    <cfRule type="expression" dxfId="32" priority="51">
      <formula>AND(MOD(RIGHT($A100,1),1)=0, OR(LEFT($A100,1)="A",LEFT($A100,1)="B",LEFT($A100,1)="C",LEFT($A100,1)="D",LEFT($A100,1)="E"))</formula>
    </cfRule>
    <cfRule type="expression" dxfId="31" priority="52">
      <formula>OR(LEFT($A100,1)="A",LEFT($A100,1)="B",LEFT($A100,1)="C",LEFT($A100,1)="D",LEFT($A100,1)="E")</formula>
    </cfRule>
    <cfRule type="expression" dxfId="30" priority="53">
      <formula>1</formula>
    </cfRule>
  </conditionalFormatting>
  <conditionalFormatting sqref="C100">
    <cfRule type="expression" dxfId="29" priority="47">
      <formula>AND(MOD(RIGHT($A100,1),1)=0, OR(LEFT($A100,1)="A",LEFT($A100,1)="B",LEFT($A100,1)="C",LEFT($A100,1)="D",LEFT($A100,1)="E"))</formula>
    </cfRule>
    <cfRule type="expression" dxfId="28" priority="48">
      <formula>OR(LEFT($A100,1)="A",LEFT($A100,1)="B",LEFT($A100,1)="C",LEFT($A100,1)="D",LEFT($A100,1)="E")</formula>
    </cfRule>
    <cfRule type="expression" dxfId="27" priority="49">
      <formula>1</formula>
    </cfRule>
  </conditionalFormatting>
  <conditionalFormatting sqref="A37:A38">
    <cfRule type="expression" dxfId="26" priority="44">
      <formula>AND(MOD(RIGHT($A37,1),1)=0, OR(LEFT($A37,1)="A",LEFT($A37,1)="B",LEFT($A37,1)="C",LEFT($A37,1)="D",LEFT($A37,1)="E"))</formula>
    </cfRule>
    <cfRule type="expression" dxfId="25" priority="45">
      <formula>OR(LEFT($A37,1)="A",LEFT($A37,1)="B",LEFT($A37,1)="C",LEFT($A37,1)="D",LEFT($A37,1)="E")</formula>
    </cfRule>
    <cfRule type="expression" dxfId="24" priority="46">
      <formula>1</formula>
    </cfRule>
  </conditionalFormatting>
  <conditionalFormatting sqref="A40:A47">
    <cfRule type="expression" dxfId="23" priority="41">
      <formula>AND(MOD(RIGHT($A40,1),1)=0, OR(LEFT($A40,1)="A",LEFT($A40,1)="B",LEFT($A40,1)="C",LEFT($A40,1)="D",LEFT($A40,1)="E"))</formula>
    </cfRule>
    <cfRule type="expression" dxfId="22" priority="42">
      <formula>OR(LEFT($A40,1)="A",LEFT($A40,1)="B",LEFT($A40,1)="C",LEFT($A40,1)="D",LEFT($A40,1)="E")</formula>
    </cfRule>
    <cfRule type="expression" dxfId="21" priority="43">
      <formula>1</formula>
    </cfRule>
  </conditionalFormatting>
  <conditionalFormatting sqref="A49:A50">
    <cfRule type="expression" dxfId="20" priority="35">
      <formula>AND(MOD(RIGHT($A49,1),1)=0, OR(LEFT($A49,1)="A",LEFT($A49,1)="B",LEFT($A49,1)="C",LEFT($A49,1)="D",LEFT($A49,1)="E"))</formula>
    </cfRule>
    <cfRule type="expression" dxfId="19" priority="36">
      <formula>OR(LEFT($A49,1)="A",LEFT($A49,1)="B",LEFT($A49,1)="C",LEFT($A49,1)="D",LEFT($A49,1)="E")</formula>
    </cfRule>
    <cfRule type="expression" dxfId="18" priority="37">
      <formula>1</formula>
    </cfRule>
  </conditionalFormatting>
  <conditionalFormatting sqref="A52:A54">
    <cfRule type="expression" dxfId="17" priority="32">
      <formula>AND(MOD(RIGHT($A52,1),1)=0, OR(LEFT($A52,1)="A",LEFT($A52,1)="B",LEFT($A52,1)="C",LEFT($A52,1)="D",LEFT($A52,1)="E"))</formula>
    </cfRule>
    <cfRule type="expression" dxfId="16" priority="33">
      <formula>OR(LEFT($A52,1)="A",LEFT($A52,1)="B",LEFT($A52,1)="C",LEFT($A52,1)="D",LEFT($A52,1)="E")</formula>
    </cfRule>
    <cfRule type="expression" dxfId="15" priority="34">
      <formula>1</formula>
    </cfRule>
  </conditionalFormatting>
  <conditionalFormatting sqref="A57">
    <cfRule type="expression" dxfId="14" priority="29">
      <formula>AND(MOD(RIGHT($A57,1),1)=0, OR(LEFT($A57,1)="A",LEFT($A57,1)="B",LEFT($A57,1)="C",LEFT($A57,1)="D",LEFT($A57,1)="E"))</formula>
    </cfRule>
    <cfRule type="expression" dxfId="13" priority="30">
      <formula>OR(LEFT($A57,1)="A",LEFT($A57,1)="B",LEFT($A57,1)="C",LEFT($A57,1)="D",LEFT($A57,1)="E")</formula>
    </cfRule>
    <cfRule type="expression" dxfId="12" priority="31">
      <formula>1</formula>
    </cfRule>
  </conditionalFormatting>
  <conditionalFormatting sqref="A59:A60">
    <cfRule type="expression" dxfId="11" priority="26">
      <formula>AND(MOD(RIGHT($A59,1),1)=0, OR(LEFT($A59,1)="A",LEFT($A59,1)="B",LEFT($A59,1)="C",LEFT($A59,1)="D",LEFT($A59,1)="E"))</formula>
    </cfRule>
    <cfRule type="expression" dxfId="10" priority="27">
      <formula>OR(LEFT($A59,1)="A",LEFT($A59,1)="B",LEFT($A59,1)="C",LEFT($A59,1)="D",LEFT($A59,1)="E")</formula>
    </cfRule>
    <cfRule type="expression" dxfId="9" priority="28">
      <formula>1</formula>
    </cfRule>
  </conditionalFormatting>
  <conditionalFormatting sqref="A62:A65">
    <cfRule type="expression" dxfId="8" priority="23">
      <formula>AND(MOD(RIGHT($A62,1),1)=0, OR(LEFT($A62,1)="A",LEFT($A62,1)="B",LEFT($A62,1)="C",LEFT($A62,1)="D",LEFT($A62,1)="E"))</formula>
    </cfRule>
    <cfRule type="expression" dxfId="7" priority="24">
      <formula>OR(LEFT($A62,1)="A",LEFT($A62,1)="B",LEFT($A62,1)="C",LEFT($A62,1)="D",LEFT($A62,1)="E")</formula>
    </cfRule>
    <cfRule type="expression" dxfId="6" priority="25">
      <formula>1</formula>
    </cfRule>
  </conditionalFormatting>
  <conditionalFormatting sqref="A67:A69">
    <cfRule type="expression" dxfId="5" priority="20">
      <formula>AND(MOD(RIGHT($A67,1),1)=0, OR(LEFT($A67,1)="A",LEFT($A67,1)="B",LEFT($A67,1)="C",LEFT($A67,1)="D",LEFT($A67,1)="E"))</formula>
    </cfRule>
    <cfRule type="expression" dxfId="4" priority="21">
      <formula>OR(LEFT($A67,1)="A",LEFT($A67,1)="B",LEFT($A67,1)="C",LEFT($A67,1)="D",LEFT($A67,1)="E")</formula>
    </cfRule>
    <cfRule type="expression" dxfId="3" priority="22">
      <formula>1</formula>
    </cfRule>
  </conditionalFormatting>
  <conditionalFormatting sqref="A94:A99">
    <cfRule type="expression" dxfId="2" priority="11">
      <formula>AND(MOD(RIGHT($A94,1),1)=0, OR(LEFT($A94,1)="A",LEFT($A94,1)="B",LEFT($A94,1)="C",LEFT($A94,1)="D",LEFT($A94,1)="E"))</formula>
    </cfRule>
    <cfRule type="expression" dxfId="1" priority="12">
      <formula>OR(LEFT($A94,1)="A",LEFT($A94,1)="B",LEFT($A94,1)="C",LEFT($A94,1)="D",LEFT($A94,1)="E")</formula>
    </cfRule>
    <cfRule type="expression" dxfId="0" priority="13">
      <formula>1</formula>
    </cfRule>
  </conditionalFormatting>
  <dataValidations disablePrompts="1" count="1">
    <dataValidation type="list" allowBlank="1" showInputMessage="1" showErrorMessage="1" sqref="E6">
      <formula1>"FC: EUR, FC: USD"</formula1>
    </dataValidation>
  </dataValidations>
  <printOptions horizontalCentered="1"/>
  <pageMargins left="0.5" right="0.5" top="0.8" bottom="1" header="0.5" footer="0.3"/>
  <pageSetup paperSize="9" scale="63" fitToHeight="0" orientation="portrait" r:id="rId1"/>
  <headerFooter>
    <oddHeader>&amp;L&amp;8Section 4: Tender Forms&amp;R&amp;8 4-&amp;P</oddHeader>
    <oddFooter>&amp;L&amp;8ICB-DCSD-2080/81-DSUEP-EIB-W6
The Accuracy of calculation shall be Tenderers' responsibility.&amp;R&amp;8Name of Tenderer ____________________
Signature of Tenderer________________</oddFooter>
    <evenFooter>&amp;R&amp;8Name of Tenderer _______________
Signature of Tenderer___________
Tender No.:ICB-DCSD-2078/79-DSUEP-AIIB-W3</evenFooter>
  </headerFooter>
  <rowBreaks count="2" manualBreakCount="2">
    <brk id="19" max="5" man="1"/>
    <brk id="30" max="5"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G29"/>
  <sheetViews>
    <sheetView view="pageBreakPreview" zoomScaleNormal="100" zoomScaleSheetLayoutView="100" workbookViewId="0">
      <selection activeCell="C13" sqref="C13"/>
    </sheetView>
  </sheetViews>
  <sheetFormatPr defaultRowHeight="15" x14ac:dyDescent="0.2"/>
  <cols>
    <col min="1" max="1" width="9.5" style="15" customWidth="1"/>
    <col min="2" max="2" width="23.625" style="15" customWidth="1"/>
    <col min="3" max="3" width="9.5" style="15" customWidth="1"/>
    <col min="4" max="7" width="18.75" style="15" customWidth="1"/>
    <col min="8" max="16384" width="9" style="15"/>
  </cols>
  <sheetData>
    <row r="1" spans="1:7" ht="21" customHeight="1" x14ac:dyDescent="0.2">
      <c r="A1" s="88" t="s">
        <v>0</v>
      </c>
      <c r="B1" s="88"/>
      <c r="C1" s="88"/>
      <c r="D1" s="88"/>
      <c r="E1" s="88"/>
      <c r="F1" s="88"/>
      <c r="G1" s="88"/>
    </row>
    <row r="2" spans="1:7" ht="21" customHeight="1" x14ac:dyDescent="0.2">
      <c r="A2" s="88" t="s">
        <v>1</v>
      </c>
      <c r="B2" s="88"/>
      <c r="C2" s="88"/>
      <c r="D2" s="88"/>
      <c r="E2" s="88"/>
      <c r="F2" s="88"/>
      <c r="G2" s="88"/>
    </row>
    <row r="3" spans="1:7" ht="21" customHeight="1" x14ac:dyDescent="0.2">
      <c r="A3" s="88" t="s">
        <v>2</v>
      </c>
      <c r="B3" s="88"/>
      <c r="C3" s="88"/>
      <c r="D3" s="88"/>
      <c r="E3" s="88"/>
      <c r="F3" s="88"/>
      <c r="G3" s="88"/>
    </row>
    <row r="4" spans="1:7" ht="21" customHeight="1" x14ac:dyDescent="0.2">
      <c r="A4" s="88" t="s">
        <v>28</v>
      </c>
      <c r="B4" s="88"/>
      <c r="C4" s="88"/>
      <c r="D4" s="88"/>
      <c r="E4" s="88"/>
      <c r="F4" s="88"/>
      <c r="G4" s="88"/>
    </row>
    <row r="5" spans="1:7" ht="21" customHeight="1" x14ac:dyDescent="0.2">
      <c r="A5" s="88" t="s">
        <v>491</v>
      </c>
      <c r="B5" s="88"/>
      <c r="C5" s="88"/>
      <c r="D5" s="88"/>
      <c r="E5" s="88"/>
      <c r="F5" s="88"/>
      <c r="G5" s="88"/>
    </row>
    <row r="6" spans="1:7" ht="21" customHeight="1" x14ac:dyDescent="0.2">
      <c r="A6" s="16"/>
      <c r="B6" s="16"/>
      <c r="C6" s="16"/>
      <c r="D6" s="16"/>
      <c r="E6" s="16"/>
      <c r="F6" s="17" t="s">
        <v>49</v>
      </c>
      <c r="G6" s="17" t="s">
        <v>41</v>
      </c>
    </row>
    <row r="7" spans="1:7" ht="21" customHeight="1" x14ac:dyDescent="0.2">
      <c r="A7" s="91" t="s">
        <v>50</v>
      </c>
      <c r="B7" s="91" t="s">
        <v>51</v>
      </c>
      <c r="C7" s="91" t="s">
        <v>54</v>
      </c>
      <c r="D7" s="91" t="s">
        <v>317</v>
      </c>
      <c r="E7" s="91"/>
      <c r="F7" s="91" t="s">
        <v>42</v>
      </c>
      <c r="G7" s="91"/>
    </row>
    <row r="8" spans="1:7" ht="21" customHeight="1" x14ac:dyDescent="0.2">
      <c r="A8" s="91"/>
      <c r="B8" s="91"/>
      <c r="C8" s="91"/>
      <c r="D8" s="21" t="s">
        <v>492</v>
      </c>
      <c r="E8" s="21" t="s">
        <v>493</v>
      </c>
      <c r="F8" s="91" t="s">
        <v>318</v>
      </c>
      <c r="G8" s="91" t="s">
        <v>319</v>
      </c>
    </row>
    <row r="9" spans="1:7" ht="21" customHeight="1" x14ac:dyDescent="0.2">
      <c r="A9" s="91"/>
      <c r="B9" s="91"/>
      <c r="C9" s="91"/>
      <c r="D9" s="21" t="s">
        <v>494</v>
      </c>
      <c r="E9" s="21" t="s">
        <v>495</v>
      </c>
      <c r="F9" s="91"/>
      <c r="G9" s="91"/>
    </row>
    <row r="10" spans="1:7" ht="21" customHeight="1" x14ac:dyDescent="0.2">
      <c r="A10" s="91"/>
      <c r="B10" s="91"/>
      <c r="C10" s="91"/>
      <c r="D10" s="21" t="s">
        <v>496</v>
      </c>
      <c r="E10" s="21" t="s">
        <v>34</v>
      </c>
      <c r="F10" s="91"/>
      <c r="G10" s="91"/>
    </row>
    <row r="11" spans="1:7" ht="21" customHeight="1" x14ac:dyDescent="0.2">
      <c r="A11" s="21">
        <v>1</v>
      </c>
      <c r="B11" s="21">
        <v>2</v>
      </c>
      <c r="C11" s="21">
        <v>3</v>
      </c>
      <c r="D11" s="21">
        <v>4</v>
      </c>
      <c r="E11" s="21">
        <v>5</v>
      </c>
      <c r="F11" s="21" t="s">
        <v>497</v>
      </c>
      <c r="G11" s="21" t="s">
        <v>498</v>
      </c>
    </row>
    <row r="12" spans="1:7" ht="21" customHeight="1" x14ac:dyDescent="0.2">
      <c r="A12" s="22"/>
      <c r="B12" s="22"/>
      <c r="C12" s="22"/>
      <c r="D12" s="22"/>
      <c r="E12" s="22"/>
      <c r="F12" s="22"/>
      <c r="G12" s="22"/>
    </row>
    <row r="13" spans="1:7" ht="21" customHeight="1" x14ac:dyDescent="0.2">
      <c r="A13" s="22"/>
      <c r="B13" s="22"/>
      <c r="C13" s="22"/>
      <c r="D13" s="22"/>
      <c r="E13" s="22"/>
      <c r="F13" s="22"/>
      <c r="G13" s="22"/>
    </row>
    <row r="14" spans="1:7" ht="21" customHeight="1" x14ac:dyDescent="0.2">
      <c r="A14" s="22"/>
      <c r="B14" s="22"/>
      <c r="C14" s="22"/>
      <c r="D14" s="22"/>
      <c r="E14" s="22"/>
      <c r="F14" s="13"/>
      <c r="G14" s="22"/>
    </row>
    <row r="15" spans="1:7" ht="21" customHeight="1" x14ac:dyDescent="0.2">
      <c r="A15" s="22"/>
      <c r="B15" s="22"/>
      <c r="C15" s="22"/>
      <c r="D15" s="22"/>
      <c r="E15" s="22"/>
      <c r="F15" s="22"/>
      <c r="G15" s="22"/>
    </row>
    <row r="16" spans="1:7" ht="21" customHeight="1" x14ac:dyDescent="0.2">
      <c r="A16" s="22"/>
      <c r="B16" s="22"/>
      <c r="C16" s="22"/>
      <c r="D16" s="22"/>
      <c r="E16" s="22"/>
      <c r="F16" s="22"/>
      <c r="G16" s="22"/>
    </row>
    <row r="17" spans="1:7" ht="21" customHeight="1" x14ac:dyDescent="0.2">
      <c r="A17" s="22"/>
      <c r="B17" s="22"/>
      <c r="C17" s="22"/>
      <c r="D17" s="22"/>
      <c r="E17" s="22"/>
      <c r="F17" s="22"/>
      <c r="G17" s="22"/>
    </row>
    <row r="18" spans="1:7" ht="21" customHeight="1" x14ac:dyDescent="0.2">
      <c r="A18" s="22"/>
      <c r="B18" s="22"/>
      <c r="C18" s="22"/>
      <c r="D18" s="22"/>
      <c r="E18" s="22"/>
      <c r="F18" s="22"/>
      <c r="G18" s="22"/>
    </row>
    <row r="19" spans="1:7" ht="21" customHeight="1" x14ac:dyDescent="0.2">
      <c r="A19" s="22"/>
      <c r="B19" s="22"/>
      <c r="C19" s="22"/>
      <c r="D19" s="22"/>
      <c r="E19" s="22"/>
      <c r="F19" s="22"/>
      <c r="G19" s="22"/>
    </row>
    <row r="20" spans="1:7" ht="21" customHeight="1" x14ac:dyDescent="0.2">
      <c r="A20" s="22"/>
      <c r="B20" s="22"/>
      <c r="C20" s="22"/>
      <c r="D20" s="22"/>
      <c r="E20" s="22"/>
      <c r="F20" s="22"/>
      <c r="G20" s="22"/>
    </row>
    <row r="21" spans="1:7" ht="21" customHeight="1" x14ac:dyDescent="0.2">
      <c r="A21" s="106" t="s">
        <v>499</v>
      </c>
      <c r="B21" s="106"/>
      <c r="C21" s="106"/>
      <c r="D21" s="106"/>
      <c r="E21" s="106"/>
      <c r="F21" s="22"/>
      <c r="G21" s="22"/>
    </row>
    <row r="22" spans="1:7" x14ac:dyDescent="0.2">
      <c r="A22" s="107"/>
      <c r="B22" s="107"/>
      <c r="C22" s="107"/>
      <c r="D22" s="107"/>
      <c r="E22" s="23"/>
      <c r="F22" s="23"/>
      <c r="G22" s="23"/>
    </row>
    <row r="23" spans="1:7" x14ac:dyDescent="0.2">
      <c r="A23" s="107"/>
      <c r="B23" s="107"/>
      <c r="C23" s="107"/>
      <c r="D23" s="107"/>
      <c r="E23" s="23"/>
      <c r="F23" s="23"/>
      <c r="G23" s="23"/>
    </row>
    <row r="24" spans="1:7" x14ac:dyDescent="0.2">
      <c r="A24" s="107"/>
      <c r="B24" s="107"/>
      <c r="C24" s="107"/>
      <c r="D24" s="107"/>
      <c r="E24" s="23"/>
      <c r="F24" s="23"/>
      <c r="G24" s="23"/>
    </row>
    <row r="29" spans="1:7" x14ac:dyDescent="0.2">
      <c r="E29" s="16"/>
    </row>
  </sheetData>
  <mergeCells count="16">
    <mergeCell ref="A21:E21"/>
    <mergeCell ref="A22:D22"/>
    <mergeCell ref="A23:D23"/>
    <mergeCell ref="A24:D24"/>
    <mergeCell ref="A7:A10"/>
    <mergeCell ref="B7:B10"/>
    <mergeCell ref="C7:C10"/>
    <mergeCell ref="D7:E7"/>
    <mergeCell ref="F7:G7"/>
    <mergeCell ref="F8:F10"/>
    <mergeCell ref="G8:G10"/>
    <mergeCell ref="A1:G1"/>
    <mergeCell ref="A2:G2"/>
    <mergeCell ref="A3:G3"/>
    <mergeCell ref="A4:G4"/>
    <mergeCell ref="A5:G5"/>
  </mergeCells>
  <dataValidations count="1">
    <dataValidation type="list" allowBlank="1" showInputMessage="1" showErrorMessage="1" sqref="F6">
      <formula1>"FC: EUR, FC: USD"</formula1>
    </dataValidation>
  </dataValidations>
  <printOptions horizontalCentered="1"/>
  <pageMargins left="0.5" right="0.5" top="0.8" bottom="1" header="0.5" footer="0.3"/>
  <pageSetup paperSize="9" scale="72" fitToHeight="0" orientation="portrait" r:id="rId1"/>
  <headerFooter>
    <oddHeader>&amp;L&amp;8Section 4: Tender Forms&amp;R&amp;8 4-&amp;P</oddHeader>
    <oddFooter>&amp;L&amp;8ICB-DCSD-2080/81-DSUEP-EIB-W6
The Accuracy of calculation shall be Tenderers' responsibility.&amp;R&amp;8Name of Tenderer ____________________
Signature of Tenderer________________</oddFooter>
    <evenFooter>&amp;R&amp;8Name of Tenderer _______________
Signature of Tenderer___________
Tender No.:ICB-DCSD-2078/79-DSUEP-AIIB-W3</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F39"/>
  <sheetViews>
    <sheetView view="pageBreakPreview" topLeftCell="A3" zoomScaleNormal="100" zoomScaleSheetLayoutView="100" workbookViewId="0">
      <selection activeCell="C13" sqref="C13"/>
    </sheetView>
  </sheetViews>
  <sheetFormatPr defaultColWidth="9" defaultRowHeight="15" x14ac:dyDescent="0.2"/>
  <cols>
    <col min="1" max="1" width="16.5" style="15" customWidth="1"/>
    <col min="2" max="2" width="66.125" style="15" customWidth="1"/>
    <col min="3" max="4" width="16.5" style="15" customWidth="1"/>
    <col min="5" max="5" width="13.5" style="15" bestFit="1" customWidth="1"/>
    <col min="6" max="16384" width="9" style="15"/>
  </cols>
  <sheetData>
    <row r="1" spans="1:6" ht="21" customHeight="1" x14ac:dyDescent="0.2">
      <c r="A1" s="88" t="s">
        <v>0</v>
      </c>
      <c r="B1" s="88"/>
      <c r="C1" s="88"/>
      <c r="D1" s="88"/>
      <c r="E1" s="26"/>
      <c r="F1" s="26"/>
    </row>
    <row r="2" spans="1:6" ht="21" customHeight="1" x14ac:dyDescent="0.2">
      <c r="A2" s="88" t="s">
        <v>1</v>
      </c>
      <c r="B2" s="88"/>
      <c r="C2" s="88"/>
      <c r="D2" s="88"/>
      <c r="E2" s="26"/>
      <c r="F2" s="26"/>
    </row>
    <row r="3" spans="1:6" ht="21" customHeight="1" x14ac:dyDescent="0.2">
      <c r="A3" s="88" t="s">
        <v>2</v>
      </c>
      <c r="B3" s="88"/>
      <c r="C3" s="88"/>
      <c r="D3" s="88"/>
      <c r="E3" s="26"/>
      <c r="F3" s="26"/>
    </row>
    <row r="4" spans="1:6" ht="21" customHeight="1" x14ac:dyDescent="0.2">
      <c r="A4" s="88" t="s">
        <v>28</v>
      </c>
      <c r="B4" s="88"/>
      <c r="C4" s="88"/>
      <c r="D4" s="88"/>
      <c r="E4" s="26"/>
      <c r="F4" s="26"/>
    </row>
    <row r="5" spans="1:6" ht="21" customHeight="1" x14ac:dyDescent="0.2">
      <c r="A5" s="89" t="s">
        <v>40</v>
      </c>
      <c r="B5" s="89"/>
      <c r="C5" s="89"/>
      <c r="D5" s="89"/>
    </row>
    <row r="6" spans="1:6" ht="21" customHeight="1" x14ac:dyDescent="0.2">
      <c r="A6" s="16"/>
      <c r="B6" s="16"/>
      <c r="C6" s="17" t="str">
        <f>'S-1-A'!H6</f>
        <v>FC: USD</v>
      </c>
      <c r="D6" s="17" t="s">
        <v>41</v>
      </c>
    </row>
    <row r="7" spans="1:6" ht="21" customHeight="1" x14ac:dyDescent="0.2">
      <c r="A7" s="87" t="s">
        <v>30</v>
      </c>
      <c r="B7" s="87" t="s">
        <v>31</v>
      </c>
      <c r="C7" s="87" t="s">
        <v>42</v>
      </c>
      <c r="D7" s="87"/>
    </row>
    <row r="8" spans="1:6" ht="21" customHeight="1" x14ac:dyDescent="0.2">
      <c r="A8" s="87"/>
      <c r="B8" s="87"/>
      <c r="C8" s="18" t="s">
        <v>33</v>
      </c>
      <c r="D8" s="18" t="s">
        <v>34</v>
      </c>
    </row>
    <row r="9" spans="1:6" ht="27" customHeight="1" x14ac:dyDescent="0.2">
      <c r="A9" s="18" t="s">
        <v>43</v>
      </c>
      <c r="B9" s="13" t="str">
        <f>'S-1-A'!B10</f>
        <v>Switchyard</v>
      </c>
      <c r="C9" s="19">
        <f>SUM('S-1-A'!H10:H55)</f>
        <v>0</v>
      </c>
      <c r="D9" s="19">
        <f>SUM('S-1-A'!I10:I55)</f>
        <v>0</v>
      </c>
    </row>
    <row r="10" spans="1:6" ht="27" customHeight="1" x14ac:dyDescent="0.2">
      <c r="A10" s="18" t="s">
        <v>44</v>
      </c>
      <c r="B10" s="13" t="str">
        <f>'S-1-B'!B10</f>
        <v>Control Room</v>
      </c>
      <c r="C10" s="19">
        <f>SUM('S-1-B'!H10:H51)</f>
        <v>0</v>
      </c>
      <c r="D10" s="19">
        <f>SUM('S-1-B'!I10:I51)</f>
        <v>0</v>
      </c>
    </row>
    <row r="11" spans="1:6" ht="27" customHeight="1" x14ac:dyDescent="0.2">
      <c r="A11" s="18" t="s">
        <v>45</v>
      </c>
      <c r="B11" s="13" t="str">
        <f>'S-1-C'!B10</f>
        <v>Tariff Metering</v>
      </c>
      <c r="C11" s="19">
        <f>SUM('S-1-C'!H10:H14)</f>
        <v>0</v>
      </c>
      <c r="D11" s="19">
        <f>SUM('S-1-C'!I10:I14)</f>
        <v>0</v>
      </c>
    </row>
    <row r="12" spans="1:6" ht="27" customHeight="1" x14ac:dyDescent="0.2">
      <c r="A12" s="18" t="s">
        <v>46</v>
      </c>
      <c r="B12" s="13" t="str">
        <f>'S-1-D'!B10</f>
        <v>Mandatory Spare Parts</v>
      </c>
      <c r="C12" s="19">
        <f>SUM('S-1-D'!H10:H161)</f>
        <v>0</v>
      </c>
      <c r="D12" s="19">
        <f>SUM('S-1-D'!I10:I161)</f>
        <v>0</v>
      </c>
    </row>
    <row r="13" spans="1:6" ht="27" customHeight="1" x14ac:dyDescent="0.2">
      <c r="A13" s="86" t="s">
        <v>47</v>
      </c>
      <c r="B13" s="86"/>
      <c r="C13" s="20">
        <f>SUM(C9:C12)</f>
        <v>0</v>
      </c>
      <c r="D13" s="20">
        <f>SUM(D9:D12)</f>
        <v>0</v>
      </c>
      <c r="E13" s="68"/>
    </row>
    <row r="14" spans="1:6" x14ac:dyDescent="0.2">
      <c r="F14" s="14"/>
    </row>
    <row r="37" hidden="1" x14ac:dyDescent="0.2"/>
    <row r="38" hidden="1" x14ac:dyDescent="0.2"/>
    <row r="39" hidden="1" x14ac:dyDescent="0.2"/>
  </sheetData>
  <mergeCells count="9">
    <mergeCell ref="A7:A8"/>
    <mergeCell ref="B7:B8"/>
    <mergeCell ref="C7:D7"/>
    <mergeCell ref="A13:B13"/>
    <mergeCell ref="A1:D1"/>
    <mergeCell ref="A2:D2"/>
    <mergeCell ref="A3:D3"/>
    <mergeCell ref="A4:D4"/>
    <mergeCell ref="A5:D5"/>
  </mergeCells>
  <dataValidations disablePrompts="1" count="1">
    <dataValidation type="list" allowBlank="1" showInputMessage="1" showErrorMessage="1" sqref="C6">
      <formula1>"FC: EUR, FC: USD"</formula1>
    </dataValidation>
  </dataValidations>
  <printOptions horizontalCentered="1"/>
  <pageMargins left="0.5" right="0.5" top="0.8" bottom="1" header="0.5" footer="0.3"/>
  <pageSetup paperSize="9" scale="73" fitToHeight="0" orientation="portrait" r:id="rId1"/>
  <headerFooter>
    <oddHeader>&amp;L&amp;8Section 4: Tender Forms&amp;R&amp;8 4-&amp;P</oddHeader>
    <oddFooter>&amp;L&amp;8ICB-DCSD-2080/81-DSUEP-EIB-W6
The Accuracy of calculation shall be Tenderers' responsibility.&amp;R&amp;8Name of Tenderer ____________________
Signature of Tenderer________________</oddFooter>
    <evenFooter>&amp;R&amp;8Name of Tenderer _______________
Signature of Tenderer___________
Tender No.:ICB-DCSD-2078/79-DSUEP-AIIB-W3</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I55"/>
  <sheetViews>
    <sheetView view="pageBreakPreview" topLeftCell="A10" zoomScaleNormal="55" zoomScaleSheetLayoutView="100" workbookViewId="0">
      <selection activeCell="C13" sqref="C13"/>
    </sheetView>
  </sheetViews>
  <sheetFormatPr defaultColWidth="8.75" defaultRowHeight="12.75" x14ac:dyDescent="0.2"/>
  <cols>
    <col min="1" max="1" width="6.25" style="1" customWidth="1"/>
    <col min="2" max="2" width="57.5" style="2" customWidth="1"/>
    <col min="3" max="3" width="8.75" style="1" customWidth="1"/>
    <col min="4" max="4" width="6.25" style="4" customWidth="1"/>
    <col min="5" max="5" width="7.5" style="1" customWidth="1"/>
    <col min="6" max="6" width="13.125" style="1" customWidth="1"/>
    <col min="7" max="7" width="15.625" style="1" customWidth="1"/>
    <col min="8" max="8" width="12.5" style="1" customWidth="1"/>
    <col min="9" max="9" width="13.75" style="1" customWidth="1"/>
    <col min="10" max="10" width="10.875" style="1" bestFit="1" customWidth="1"/>
    <col min="11" max="16384" width="8.75" style="1"/>
  </cols>
  <sheetData>
    <row r="1" spans="1:9" s="3" customFormat="1" ht="21" customHeight="1" x14ac:dyDescent="0.2">
      <c r="A1" s="90" t="s">
        <v>0</v>
      </c>
      <c r="B1" s="90"/>
      <c r="C1" s="90"/>
      <c r="D1" s="90"/>
      <c r="E1" s="90"/>
      <c r="F1" s="90"/>
      <c r="G1" s="90"/>
      <c r="H1" s="90"/>
      <c r="I1" s="90"/>
    </row>
    <row r="2" spans="1:9" s="3" customFormat="1" ht="21" customHeight="1" x14ac:dyDescent="0.2">
      <c r="A2" s="90" t="s">
        <v>1</v>
      </c>
      <c r="B2" s="90"/>
      <c r="C2" s="90"/>
      <c r="D2" s="90"/>
      <c r="E2" s="90"/>
      <c r="F2" s="90"/>
      <c r="G2" s="90"/>
      <c r="H2" s="90"/>
      <c r="I2" s="90"/>
    </row>
    <row r="3" spans="1:9" s="3" customFormat="1" ht="21" customHeight="1" x14ac:dyDescent="0.2">
      <c r="A3" s="90" t="s">
        <v>2</v>
      </c>
      <c r="B3" s="90"/>
      <c r="C3" s="90"/>
      <c r="D3" s="90"/>
      <c r="E3" s="90"/>
      <c r="F3" s="90"/>
      <c r="G3" s="90"/>
      <c r="H3" s="90"/>
      <c r="I3" s="90"/>
    </row>
    <row r="4" spans="1:9" s="3" customFormat="1" ht="21" customHeight="1" x14ac:dyDescent="0.2">
      <c r="A4" s="90" t="s">
        <v>28</v>
      </c>
      <c r="B4" s="90"/>
      <c r="C4" s="90"/>
      <c r="D4" s="90"/>
      <c r="E4" s="90"/>
      <c r="F4" s="90"/>
      <c r="G4" s="90"/>
      <c r="H4" s="90"/>
      <c r="I4" s="90"/>
    </row>
    <row r="5" spans="1:9" s="3" customFormat="1" ht="21" customHeight="1" x14ac:dyDescent="0.2">
      <c r="A5" s="88" t="s">
        <v>48</v>
      </c>
      <c r="B5" s="88"/>
      <c r="C5" s="88"/>
      <c r="D5" s="88"/>
      <c r="E5" s="88"/>
      <c r="F5" s="88"/>
      <c r="G5" s="88"/>
      <c r="H5" s="88"/>
      <c r="I5" s="88"/>
    </row>
    <row r="6" spans="1:9" s="15" customFormat="1" ht="21" customHeight="1" x14ac:dyDescent="0.2">
      <c r="A6" s="17"/>
      <c r="B6" s="42"/>
      <c r="C6" s="17"/>
      <c r="D6" s="24"/>
      <c r="E6" s="17"/>
      <c r="F6" s="17"/>
      <c r="G6" s="17"/>
      <c r="H6" s="17" t="s">
        <v>49</v>
      </c>
      <c r="I6" s="17" t="s">
        <v>41</v>
      </c>
    </row>
    <row r="7" spans="1:9" s="15" customFormat="1" ht="37.5" customHeight="1" x14ac:dyDescent="0.2">
      <c r="A7" s="92" t="s">
        <v>50</v>
      </c>
      <c r="B7" s="93" t="s">
        <v>51</v>
      </c>
      <c r="C7" s="92" t="s">
        <v>52</v>
      </c>
      <c r="D7" s="92" t="s">
        <v>53</v>
      </c>
      <c r="E7" s="91" t="s">
        <v>54</v>
      </c>
      <c r="F7" s="21" t="s">
        <v>55</v>
      </c>
      <c r="G7" s="63" t="s">
        <v>56</v>
      </c>
      <c r="H7" s="21" t="s">
        <v>57</v>
      </c>
      <c r="I7" s="21" t="s">
        <v>58</v>
      </c>
    </row>
    <row r="8" spans="1:9" s="15" customFormat="1" ht="21" customHeight="1" x14ac:dyDescent="0.2">
      <c r="A8" s="92"/>
      <c r="B8" s="93"/>
      <c r="C8" s="92"/>
      <c r="D8" s="92"/>
      <c r="E8" s="91"/>
      <c r="F8" s="21" t="s">
        <v>33</v>
      </c>
      <c r="G8" s="21" t="s">
        <v>34</v>
      </c>
      <c r="H8" s="21" t="s">
        <v>33</v>
      </c>
      <c r="I8" s="21" t="s">
        <v>34</v>
      </c>
    </row>
    <row r="9" spans="1:9" s="16" customFormat="1" ht="21" customHeight="1" x14ac:dyDescent="0.2">
      <c r="A9" s="27">
        <v>1</v>
      </c>
      <c r="B9" s="27">
        <v>2</v>
      </c>
      <c r="C9" s="27">
        <v>3</v>
      </c>
      <c r="D9" s="27">
        <v>4</v>
      </c>
      <c r="E9" s="21">
        <v>5</v>
      </c>
      <c r="F9" s="27">
        <v>6</v>
      </c>
      <c r="G9" s="27">
        <v>7</v>
      </c>
      <c r="H9" s="21" t="s">
        <v>59</v>
      </c>
      <c r="I9" s="21" t="s">
        <v>60</v>
      </c>
    </row>
    <row r="10" spans="1:9" ht="22.5" customHeight="1" x14ac:dyDescent="0.2">
      <c r="A10" s="28" t="s">
        <v>43</v>
      </c>
      <c r="B10" s="29" t="s">
        <v>61</v>
      </c>
      <c r="C10" s="10"/>
      <c r="D10" s="11"/>
      <c r="E10" s="7"/>
      <c r="F10" s="12"/>
      <c r="G10" s="6"/>
      <c r="H10" s="6" t="str">
        <f>IF(E10="","",E10*F10)</f>
        <v/>
      </c>
      <c r="I10" s="6" t="str">
        <f>IF(E10="","",E10*G10)</f>
        <v/>
      </c>
    </row>
    <row r="11" spans="1:9" ht="22.5" customHeight="1" x14ac:dyDescent="0.2">
      <c r="A11" s="8" t="s">
        <v>62</v>
      </c>
      <c r="B11" s="29" t="s">
        <v>63</v>
      </c>
      <c r="C11" s="10"/>
      <c r="D11" s="11"/>
      <c r="E11" s="7"/>
      <c r="F11" s="12"/>
      <c r="G11" s="6"/>
      <c r="H11" s="6" t="str">
        <f t="shared" ref="H11:H55" si="0">IF(E11="","",E11*F11)</f>
        <v/>
      </c>
      <c r="I11" s="6" t="str">
        <f t="shared" ref="I11:I13" si="1">IF(E11="","",E11*G11)</f>
        <v/>
      </c>
    </row>
    <row r="12" spans="1:9" ht="45" customHeight="1" x14ac:dyDescent="0.2">
      <c r="A12" s="8">
        <v>1</v>
      </c>
      <c r="B12" s="44" t="s">
        <v>64</v>
      </c>
      <c r="C12" s="10"/>
      <c r="D12" s="11" t="s">
        <v>65</v>
      </c>
      <c r="E12" s="7">
        <v>1</v>
      </c>
      <c r="F12" s="66"/>
      <c r="G12" s="6"/>
      <c r="H12" s="6">
        <f t="shared" si="0"/>
        <v>0</v>
      </c>
      <c r="I12" s="6">
        <f t="shared" si="1"/>
        <v>0</v>
      </c>
    </row>
    <row r="13" spans="1:9" ht="32.25" customHeight="1" x14ac:dyDescent="0.2">
      <c r="A13" s="8">
        <v>2</v>
      </c>
      <c r="B13" s="29" t="s">
        <v>66</v>
      </c>
      <c r="C13" s="10"/>
      <c r="D13" s="11" t="s">
        <v>65</v>
      </c>
      <c r="E13" s="7">
        <v>1</v>
      </c>
      <c r="F13" s="12"/>
      <c r="G13" s="6"/>
      <c r="H13" s="6">
        <f t="shared" si="0"/>
        <v>0</v>
      </c>
      <c r="I13" s="6">
        <f t="shared" si="1"/>
        <v>0</v>
      </c>
    </row>
    <row r="14" spans="1:9" ht="32.25" customHeight="1" x14ac:dyDescent="0.2">
      <c r="A14" s="8" t="s">
        <v>67</v>
      </c>
      <c r="B14" s="29" t="s">
        <v>68</v>
      </c>
      <c r="C14" s="10"/>
      <c r="D14" s="11"/>
      <c r="E14" s="7"/>
      <c r="F14" s="12"/>
      <c r="G14" s="6"/>
      <c r="H14" s="6" t="str">
        <f t="shared" si="0"/>
        <v/>
      </c>
      <c r="I14" s="6" t="str">
        <f>IF(E14="","",E14*G14)</f>
        <v/>
      </c>
    </row>
    <row r="15" spans="1:9" ht="32.25" customHeight="1" x14ac:dyDescent="0.2">
      <c r="A15" s="8">
        <v>1</v>
      </c>
      <c r="B15" s="29" t="s">
        <v>506</v>
      </c>
      <c r="C15" s="10"/>
      <c r="D15" s="11" t="s">
        <v>69</v>
      </c>
      <c r="E15" s="7">
        <v>1</v>
      </c>
      <c r="F15" s="12"/>
      <c r="G15" s="6"/>
      <c r="H15" s="6">
        <f t="shared" si="0"/>
        <v>0</v>
      </c>
      <c r="I15" s="6">
        <f>IF(E15="","",E15*G15)</f>
        <v>0</v>
      </c>
    </row>
    <row r="16" spans="1:9" ht="32.25" customHeight="1" x14ac:dyDescent="0.2">
      <c r="A16" s="8">
        <v>2</v>
      </c>
      <c r="B16" s="29" t="s">
        <v>70</v>
      </c>
      <c r="C16" s="10"/>
      <c r="D16" s="11" t="s">
        <v>69</v>
      </c>
      <c r="E16" s="7">
        <v>1</v>
      </c>
      <c r="F16" s="12"/>
      <c r="G16" s="6"/>
      <c r="H16" s="6">
        <f t="shared" si="0"/>
        <v>0</v>
      </c>
      <c r="I16" s="6">
        <f t="shared" ref="I16:I17" si="2">IF(E16="","",E16*G16)</f>
        <v>0</v>
      </c>
    </row>
    <row r="17" spans="1:9" ht="32.25" customHeight="1" x14ac:dyDescent="0.2">
      <c r="A17" s="8">
        <v>3</v>
      </c>
      <c r="B17" s="29" t="s">
        <v>71</v>
      </c>
      <c r="C17" s="10"/>
      <c r="D17" s="11" t="s">
        <v>69</v>
      </c>
      <c r="E17" s="7">
        <v>3</v>
      </c>
      <c r="F17" s="12"/>
      <c r="G17" s="6"/>
      <c r="H17" s="6">
        <f t="shared" si="0"/>
        <v>0</v>
      </c>
      <c r="I17" s="6">
        <f t="shared" si="2"/>
        <v>0</v>
      </c>
    </row>
    <row r="18" spans="1:9" ht="32.25" customHeight="1" x14ac:dyDescent="0.2">
      <c r="A18" s="8" t="s">
        <v>72</v>
      </c>
      <c r="B18" s="29" t="s">
        <v>73</v>
      </c>
      <c r="C18" s="10"/>
      <c r="D18" s="11"/>
      <c r="E18" s="7"/>
      <c r="F18" s="12"/>
      <c r="G18" s="6"/>
      <c r="H18" s="6" t="str">
        <f t="shared" si="0"/>
        <v/>
      </c>
      <c r="I18" s="6" t="str">
        <f>IF(E18="","",E18*G18)</f>
        <v/>
      </c>
    </row>
    <row r="19" spans="1:9" ht="32.25" customHeight="1" x14ac:dyDescent="0.2">
      <c r="A19" s="8">
        <v>1</v>
      </c>
      <c r="B19" s="29" t="s">
        <v>74</v>
      </c>
      <c r="C19" s="10"/>
      <c r="D19" s="11" t="s">
        <v>69</v>
      </c>
      <c r="E19" s="7">
        <v>1</v>
      </c>
      <c r="F19" s="12"/>
      <c r="G19" s="6"/>
      <c r="H19" s="6">
        <f t="shared" si="0"/>
        <v>0</v>
      </c>
      <c r="I19" s="6">
        <f t="shared" ref="I19:I37" si="3">IF(E19="","",E19*G19)</f>
        <v>0</v>
      </c>
    </row>
    <row r="20" spans="1:9" ht="32.25" customHeight="1" x14ac:dyDescent="0.2">
      <c r="A20" s="8">
        <v>2</v>
      </c>
      <c r="B20" s="29" t="s">
        <v>75</v>
      </c>
      <c r="C20" s="10"/>
      <c r="D20" s="11" t="s">
        <v>69</v>
      </c>
      <c r="E20" s="7">
        <v>1</v>
      </c>
      <c r="F20" s="12"/>
      <c r="G20" s="6"/>
      <c r="H20" s="6">
        <f t="shared" si="0"/>
        <v>0</v>
      </c>
      <c r="I20" s="6">
        <f t="shared" si="3"/>
        <v>0</v>
      </c>
    </row>
    <row r="21" spans="1:9" ht="32.25" customHeight="1" x14ac:dyDescent="0.2">
      <c r="A21" s="8">
        <v>3</v>
      </c>
      <c r="B21" s="29" t="s">
        <v>76</v>
      </c>
      <c r="C21" s="10"/>
      <c r="D21" s="11" t="s">
        <v>69</v>
      </c>
      <c r="E21" s="7">
        <v>3</v>
      </c>
      <c r="F21" s="12"/>
      <c r="G21" s="6"/>
      <c r="H21" s="6">
        <f t="shared" si="0"/>
        <v>0</v>
      </c>
      <c r="I21" s="6">
        <f t="shared" si="3"/>
        <v>0</v>
      </c>
    </row>
    <row r="22" spans="1:9" ht="32.25" customHeight="1" x14ac:dyDescent="0.2">
      <c r="A22" s="8">
        <v>4</v>
      </c>
      <c r="B22" s="29" t="s">
        <v>77</v>
      </c>
      <c r="C22" s="10"/>
      <c r="D22" s="11" t="s">
        <v>69</v>
      </c>
      <c r="E22" s="7">
        <v>3</v>
      </c>
      <c r="F22" s="12"/>
      <c r="G22" s="6"/>
      <c r="H22" s="6">
        <f t="shared" si="0"/>
        <v>0</v>
      </c>
      <c r="I22" s="6">
        <f t="shared" si="3"/>
        <v>0</v>
      </c>
    </row>
    <row r="23" spans="1:9" ht="32.25" customHeight="1" x14ac:dyDescent="0.2">
      <c r="A23" s="8">
        <v>5</v>
      </c>
      <c r="B23" s="29" t="s">
        <v>78</v>
      </c>
      <c r="C23" s="10"/>
      <c r="D23" s="11" t="s">
        <v>69</v>
      </c>
      <c r="E23" s="7">
        <v>1</v>
      </c>
      <c r="F23" s="12"/>
      <c r="G23" s="6"/>
      <c r="H23" s="6">
        <f t="shared" si="0"/>
        <v>0</v>
      </c>
      <c r="I23" s="6">
        <f t="shared" si="3"/>
        <v>0</v>
      </c>
    </row>
    <row r="24" spans="1:9" ht="22.5" customHeight="1" x14ac:dyDescent="0.2">
      <c r="A24" s="8" t="s">
        <v>79</v>
      </c>
      <c r="B24" s="29" t="s">
        <v>80</v>
      </c>
      <c r="C24" s="10"/>
      <c r="D24" s="11" t="s">
        <v>81</v>
      </c>
      <c r="E24" s="7"/>
      <c r="F24" s="12"/>
      <c r="G24" s="6"/>
      <c r="H24" s="6" t="str">
        <f t="shared" si="0"/>
        <v/>
      </c>
      <c r="I24" s="6" t="str">
        <f t="shared" si="3"/>
        <v/>
      </c>
    </row>
    <row r="25" spans="1:9" ht="42.75" customHeight="1" x14ac:dyDescent="0.2">
      <c r="A25" s="8">
        <v>1</v>
      </c>
      <c r="B25" s="29" t="s">
        <v>82</v>
      </c>
      <c r="C25" s="10"/>
      <c r="D25" s="11" t="s">
        <v>65</v>
      </c>
      <c r="E25" s="7">
        <v>3</v>
      </c>
      <c r="F25" s="12"/>
      <c r="G25" s="6"/>
      <c r="H25" s="6">
        <f t="shared" si="0"/>
        <v>0</v>
      </c>
      <c r="I25" s="6">
        <f t="shared" si="3"/>
        <v>0</v>
      </c>
    </row>
    <row r="26" spans="1:9" ht="42.75" customHeight="1" x14ac:dyDescent="0.2">
      <c r="A26" s="8">
        <v>2</v>
      </c>
      <c r="B26" s="29" t="s">
        <v>83</v>
      </c>
      <c r="C26" s="10"/>
      <c r="D26" s="11" t="s">
        <v>65</v>
      </c>
      <c r="E26" s="7">
        <v>3</v>
      </c>
      <c r="F26" s="12"/>
      <c r="G26" s="6"/>
      <c r="H26" s="6">
        <f t="shared" si="0"/>
        <v>0</v>
      </c>
      <c r="I26" s="6">
        <f t="shared" si="3"/>
        <v>0</v>
      </c>
    </row>
    <row r="27" spans="1:9" ht="42.75" customHeight="1" x14ac:dyDescent="0.2">
      <c r="A27" s="8">
        <v>3</v>
      </c>
      <c r="B27" s="29" t="s">
        <v>84</v>
      </c>
      <c r="C27" s="10"/>
      <c r="D27" s="11" t="s">
        <v>65</v>
      </c>
      <c r="E27" s="7">
        <v>9</v>
      </c>
      <c r="F27" s="12"/>
      <c r="G27" s="6"/>
      <c r="H27" s="6">
        <f t="shared" si="0"/>
        <v>0</v>
      </c>
      <c r="I27" s="6">
        <f t="shared" si="3"/>
        <v>0</v>
      </c>
    </row>
    <row r="28" spans="1:9" ht="22.5" customHeight="1" x14ac:dyDescent="0.2">
      <c r="A28" s="8" t="s">
        <v>85</v>
      </c>
      <c r="B28" s="29" t="s">
        <v>86</v>
      </c>
      <c r="C28" s="10"/>
      <c r="D28" s="11" t="s">
        <v>81</v>
      </c>
      <c r="E28" s="7"/>
      <c r="F28" s="12"/>
      <c r="G28" s="6"/>
      <c r="H28" s="6" t="str">
        <f t="shared" si="0"/>
        <v/>
      </c>
      <c r="I28" s="6" t="str">
        <f t="shared" si="3"/>
        <v/>
      </c>
    </row>
    <row r="29" spans="1:9" ht="56.25" customHeight="1" x14ac:dyDescent="0.2">
      <c r="A29" s="8">
        <v>1</v>
      </c>
      <c r="B29" s="29" t="s">
        <v>87</v>
      </c>
      <c r="C29" s="10"/>
      <c r="D29" s="11" t="s">
        <v>65</v>
      </c>
      <c r="E29" s="7">
        <v>3</v>
      </c>
      <c r="F29" s="12"/>
      <c r="G29" s="6"/>
      <c r="H29" s="6">
        <f t="shared" si="0"/>
        <v>0</v>
      </c>
      <c r="I29" s="6">
        <f t="shared" si="3"/>
        <v>0</v>
      </c>
    </row>
    <row r="30" spans="1:9" ht="56.25" customHeight="1" x14ac:dyDescent="0.2">
      <c r="A30" s="8">
        <v>2</v>
      </c>
      <c r="B30" s="29" t="s">
        <v>88</v>
      </c>
      <c r="C30" s="10"/>
      <c r="D30" s="11" t="s">
        <v>65</v>
      </c>
      <c r="E30" s="7">
        <v>12</v>
      </c>
      <c r="F30" s="12"/>
      <c r="G30" s="6"/>
      <c r="H30" s="6">
        <f t="shared" si="0"/>
        <v>0</v>
      </c>
      <c r="I30" s="6">
        <f t="shared" si="3"/>
        <v>0</v>
      </c>
    </row>
    <row r="31" spans="1:9" ht="22.5" customHeight="1" x14ac:dyDescent="0.2">
      <c r="A31" s="8" t="s">
        <v>89</v>
      </c>
      <c r="B31" s="29" t="s">
        <v>90</v>
      </c>
      <c r="C31" s="10"/>
      <c r="D31" s="11" t="s">
        <v>81</v>
      </c>
      <c r="E31" s="7"/>
      <c r="F31" s="12"/>
      <c r="G31" s="6"/>
      <c r="H31" s="6" t="str">
        <f t="shared" si="0"/>
        <v/>
      </c>
      <c r="I31" s="6" t="str">
        <f t="shared" si="3"/>
        <v/>
      </c>
    </row>
    <row r="32" spans="1:9" ht="30" customHeight="1" x14ac:dyDescent="0.2">
      <c r="A32" s="8">
        <v>1</v>
      </c>
      <c r="B32" s="29" t="s">
        <v>91</v>
      </c>
      <c r="C32" s="10"/>
      <c r="D32" s="11" t="s">
        <v>65</v>
      </c>
      <c r="E32" s="7">
        <v>3</v>
      </c>
      <c r="F32" s="12"/>
      <c r="G32" s="6"/>
      <c r="H32" s="6">
        <f t="shared" si="0"/>
        <v>0</v>
      </c>
      <c r="I32" s="6">
        <f t="shared" si="3"/>
        <v>0</v>
      </c>
    </row>
    <row r="33" spans="1:9" ht="30" customHeight="1" x14ac:dyDescent="0.2">
      <c r="A33" s="8">
        <v>2</v>
      </c>
      <c r="B33" s="29" t="s">
        <v>92</v>
      </c>
      <c r="C33" s="10"/>
      <c r="D33" s="11" t="s">
        <v>65</v>
      </c>
      <c r="E33" s="7">
        <v>12</v>
      </c>
      <c r="F33" s="12"/>
      <c r="G33" s="6"/>
      <c r="H33" s="6">
        <f t="shared" si="0"/>
        <v>0</v>
      </c>
      <c r="I33" s="6">
        <f t="shared" si="3"/>
        <v>0</v>
      </c>
    </row>
    <row r="34" spans="1:9" ht="29.25" customHeight="1" x14ac:dyDescent="0.2">
      <c r="A34" s="8" t="s">
        <v>93</v>
      </c>
      <c r="B34" s="29" t="s">
        <v>94</v>
      </c>
      <c r="C34" s="10"/>
      <c r="D34" s="11" t="s">
        <v>81</v>
      </c>
      <c r="E34" s="7"/>
      <c r="F34" s="12"/>
      <c r="G34" s="6"/>
      <c r="H34" s="6" t="str">
        <f t="shared" si="0"/>
        <v/>
      </c>
      <c r="I34" s="6" t="str">
        <f t="shared" si="3"/>
        <v/>
      </c>
    </row>
    <row r="35" spans="1:9" ht="42" customHeight="1" x14ac:dyDescent="0.2">
      <c r="A35" s="8">
        <v>1</v>
      </c>
      <c r="B35" s="9" t="s">
        <v>95</v>
      </c>
      <c r="C35" s="10"/>
      <c r="D35" s="11" t="s">
        <v>96</v>
      </c>
      <c r="E35" s="7">
        <v>75</v>
      </c>
      <c r="F35" s="12"/>
      <c r="G35" s="6"/>
      <c r="H35" s="6">
        <f t="shared" si="0"/>
        <v>0</v>
      </c>
      <c r="I35" s="6">
        <f t="shared" si="3"/>
        <v>0</v>
      </c>
    </row>
    <row r="36" spans="1:9" ht="22.5" customHeight="1" x14ac:dyDescent="0.2">
      <c r="A36" s="8">
        <v>2</v>
      </c>
      <c r="B36" s="9" t="s">
        <v>97</v>
      </c>
      <c r="C36" s="10"/>
      <c r="D36" s="11" t="s">
        <v>98</v>
      </c>
      <c r="E36" s="7">
        <v>1</v>
      </c>
      <c r="F36" s="12"/>
      <c r="G36" s="6"/>
      <c r="H36" s="6">
        <f t="shared" si="0"/>
        <v>0</v>
      </c>
      <c r="I36" s="6">
        <f t="shared" si="3"/>
        <v>0</v>
      </c>
    </row>
    <row r="37" spans="1:9" ht="22.5" customHeight="1" x14ac:dyDescent="0.2">
      <c r="A37" s="8">
        <v>3</v>
      </c>
      <c r="B37" s="9" t="s">
        <v>99</v>
      </c>
      <c r="C37" s="10"/>
      <c r="D37" s="11" t="s">
        <v>98</v>
      </c>
      <c r="E37" s="7">
        <v>1</v>
      </c>
      <c r="F37" s="12"/>
      <c r="G37" s="6"/>
      <c r="H37" s="6">
        <f t="shared" si="0"/>
        <v>0</v>
      </c>
      <c r="I37" s="6">
        <f t="shared" si="3"/>
        <v>0</v>
      </c>
    </row>
    <row r="38" spans="1:9" ht="38.25" x14ac:dyDescent="0.2">
      <c r="A38" s="8" t="s">
        <v>100</v>
      </c>
      <c r="B38" s="29" t="s">
        <v>101</v>
      </c>
      <c r="C38" s="10"/>
      <c r="D38" s="11"/>
      <c r="E38" s="7"/>
      <c r="F38" s="12"/>
      <c r="G38" s="6"/>
      <c r="H38" s="6" t="str">
        <f t="shared" si="0"/>
        <v/>
      </c>
      <c r="I38" s="6" t="str">
        <f>IF(E38="","",E38*G38)</f>
        <v/>
      </c>
    </row>
    <row r="39" spans="1:9" ht="22.5" customHeight="1" x14ac:dyDescent="0.2">
      <c r="A39" s="8">
        <v>1</v>
      </c>
      <c r="B39" s="29" t="s">
        <v>102</v>
      </c>
      <c r="C39" s="10"/>
      <c r="D39" s="11" t="s">
        <v>69</v>
      </c>
      <c r="E39" s="7">
        <v>1</v>
      </c>
      <c r="F39" s="12"/>
      <c r="G39" s="6"/>
      <c r="H39" s="6">
        <f t="shared" si="0"/>
        <v>0</v>
      </c>
      <c r="I39" s="6">
        <f>IF(E39="","",E39*G39)</f>
        <v>0</v>
      </c>
    </row>
    <row r="40" spans="1:9" ht="22.5" customHeight="1" x14ac:dyDescent="0.2">
      <c r="A40" s="8">
        <v>2</v>
      </c>
      <c r="B40" s="29" t="s">
        <v>103</v>
      </c>
      <c r="C40" s="10"/>
      <c r="D40" s="11" t="s">
        <v>69</v>
      </c>
      <c r="E40" s="7">
        <v>1</v>
      </c>
      <c r="F40" s="12"/>
      <c r="G40" s="6"/>
      <c r="H40" s="6">
        <f t="shared" si="0"/>
        <v>0</v>
      </c>
      <c r="I40" s="6">
        <f t="shared" ref="I40:I42" si="4">IF(E40="","",E40*G40)</f>
        <v>0</v>
      </c>
    </row>
    <row r="41" spans="1:9" ht="22.5" customHeight="1" x14ac:dyDescent="0.2">
      <c r="A41" s="8">
        <v>3</v>
      </c>
      <c r="B41" s="29" t="s">
        <v>104</v>
      </c>
      <c r="C41" s="10"/>
      <c r="D41" s="11" t="s">
        <v>69</v>
      </c>
      <c r="E41" s="5">
        <v>1</v>
      </c>
      <c r="F41" s="45"/>
      <c r="G41" s="6"/>
      <c r="H41" s="6">
        <f t="shared" si="0"/>
        <v>0</v>
      </c>
      <c r="I41" s="6">
        <f t="shared" si="4"/>
        <v>0</v>
      </c>
    </row>
    <row r="42" spans="1:9" ht="22.5" customHeight="1" x14ac:dyDescent="0.2">
      <c r="A42" s="8">
        <v>4</v>
      </c>
      <c r="B42" s="29" t="s">
        <v>105</v>
      </c>
      <c r="C42" s="10"/>
      <c r="D42" s="11" t="s">
        <v>69</v>
      </c>
      <c r="E42" s="5">
        <v>3</v>
      </c>
      <c r="F42" s="45"/>
      <c r="G42" s="6"/>
      <c r="H42" s="6">
        <f t="shared" si="0"/>
        <v>0</v>
      </c>
      <c r="I42" s="6">
        <f t="shared" si="4"/>
        <v>0</v>
      </c>
    </row>
    <row r="43" spans="1:9" ht="22.5" customHeight="1" x14ac:dyDescent="0.2">
      <c r="A43" s="8">
        <v>5</v>
      </c>
      <c r="B43" s="29" t="s">
        <v>106</v>
      </c>
      <c r="C43" s="10"/>
      <c r="D43" s="11" t="s">
        <v>69</v>
      </c>
      <c r="E43" s="5">
        <v>1</v>
      </c>
      <c r="F43" s="45"/>
      <c r="G43" s="6"/>
      <c r="H43" s="6">
        <f t="shared" si="0"/>
        <v>0</v>
      </c>
      <c r="I43" s="6">
        <f>IF(E43="","",E43*G43)</f>
        <v>0</v>
      </c>
    </row>
    <row r="44" spans="1:9" ht="22.5" customHeight="1" x14ac:dyDescent="0.2">
      <c r="A44" s="8">
        <v>6</v>
      </c>
      <c r="B44" s="29" t="s">
        <v>107</v>
      </c>
      <c r="C44" s="10"/>
      <c r="D44" s="11" t="s">
        <v>98</v>
      </c>
      <c r="E44" s="5">
        <v>1</v>
      </c>
      <c r="F44" s="45"/>
      <c r="G44" s="6"/>
      <c r="H44" s="6">
        <f t="shared" si="0"/>
        <v>0</v>
      </c>
      <c r="I44" s="6">
        <f>IF(E44="","",E44*G44)</f>
        <v>0</v>
      </c>
    </row>
    <row r="45" spans="1:9" ht="22.5" customHeight="1" x14ac:dyDescent="0.2">
      <c r="A45" s="8">
        <v>7</v>
      </c>
      <c r="B45" s="29" t="s">
        <v>108</v>
      </c>
      <c r="C45" s="10"/>
      <c r="D45" s="11" t="s">
        <v>98</v>
      </c>
      <c r="E45" s="5">
        <v>1</v>
      </c>
      <c r="F45" s="45"/>
      <c r="G45" s="6"/>
      <c r="H45" s="6">
        <f t="shared" si="0"/>
        <v>0</v>
      </c>
      <c r="I45" s="6">
        <f t="shared" ref="I45" si="5">IF(E45="","",E45*G45)</f>
        <v>0</v>
      </c>
    </row>
    <row r="46" spans="1:9" ht="22.5" customHeight="1" x14ac:dyDescent="0.2">
      <c r="A46" s="8" t="s">
        <v>109</v>
      </c>
      <c r="B46" s="29" t="s">
        <v>110</v>
      </c>
      <c r="C46" s="10"/>
      <c r="D46" s="11"/>
      <c r="E46" s="7"/>
      <c r="F46" s="12"/>
      <c r="G46" s="6"/>
      <c r="H46" s="6" t="str">
        <f t="shared" si="0"/>
        <v/>
      </c>
      <c r="I46" s="6" t="str">
        <f>IF(E46="","",E46*G46)</f>
        <v/>
      </c>
    </row>
    <row r="47" spans="1:9" ht="41.25" customHeight="1" x14ac:dyDescent="0.2">
      <c r="A47" s="8">
        <v>1</v>
      </c>
      <c r="B47" s="29" t="s">
        <v>111</v>
      </c>
      <c r="C47" s="10"/>
      <c r="D47" s="11" t="s">
        <v>112</v>
      </c>
      <c r="E47" s="7">
        <v>7</v>
      </c>
      <c r="F47" s="12"/>
      <c r="G47" s="6"/>
      <c r="H47" s="6">
        <f t="shared" si="0"/>
        <v>0</v>
      </c>
      <c r="I47" s="6">
        <f>IF(E47="","",E47*G47)</f>
        <v>0</v>
      </c>
    </row>
    <row r="48" spans="1:9" ht="22.5" customHeight="1" x14ac:dyDescent="0.2">
      <c r="A48" s="8">
        <v>2</v>
      </c>
      <c r="B48" s="29" t="s">
        <v>113</v>
      </c>
      <c r="C48" s="10"/>
      <c r="D48" s="11" t="s">
        <v>112</v>
      </c>
      <c r="E48" s="67">
        <v>2.5</v>
      </c>
      <c r="F48" s="12"/>
      <c r="G48" s="6"/>
      <c r="H48" s="6">
        <f t="shared" si="0"/>
        <v>0</v>
      </c>
      <c r="I48" s="6">
        <f t="shared" ref="I48:I49" si="6">IF(E48="","",E48*G48)</f>
        <v>0</v>
      </c>
    </row>
    <row r="49" spans="1:9" ht="41.25" customHeight="1" x14ac:dyDescent="0.2">
      <c r="A49" s="8">
        <v>3</v>
      </c>
      <c r="B49" s="29" t="s">
        <v>114</v>
      </c>
      <c r="C49" s="10"/>
      <c r="D49" s="11" t="s">
        <v>112</v>
      </c>
      <c r="E49" s="5">
        <v>0.5</v>
      </c>
      <c r="F49" s="45"/>
      <c r="G49" s="6"/>
      <c r="H49" s="6">
        <f t="shared" si="0"/>
        <v>0</v>
      </c>
      <c r="I49" s="6">
        <f t="shared" si="6"/>
        <v>0</v>
      </c>
    </row>
    <row r="50" spans="1:9" ht="22.5" customHeight="1" x14ac:dyDescent="0.2">
      <c r="A50" s="8" t="s">
        <v>115</v>
      </c>
      <c r="B50" s="29" t="s">
        <v>116</v>
      </c>
      <c r="C50" s="10"/>
      <c r="D50" s="11"/>
      <c r="E50" s="7"/>
      <c r="F50" s="12"/>
      <c r="G50" s="6"/>
      <c r="H50" s="6" t="str">
        <f t="shared" si="0"/>
        <v/>
      </c>
      <c r="I50" s="6" t="str">
        <f>IF(E50="","",E50*G50)</f>
        <v/>
      </c>
    </row>
    <row r="51" spans="1:9" ht="30" customHeight="1" x14ac:dyDescent="0.2">
      <c r="A51" s="8">
        <v>1</v>
      </c>
      <c r="B51" s="29" t="s">
        <v>117</v>
      </c>
      <c r="C51" s="10"/>
      <c r="D51" s="11" t="s">
        <v>98</v>
      </c>
      <c r="E51" s="7">
        <v>1</v>
      </c>
      <c r="F51" s="12"/>
      <c r="G51" s="6"/>
      <c r="H51" s="6">
        <f t="shared" si="0"/>
        <v>0</v>
      </c>
      <c r="I51" s="6">
        <f>IF(E51="","",E51*G51)</f>
        <v>0</v>
      </c>
    </row>
    <row r="52" spans="1:9" ht="30" customHeight="1" x14ac:dyDescent="0.2">
      <c r="A52" s="8">
        <v>2</v>
      </c>
      <c r="B52" s="29" t="s">
        <v>118</v>
      </c>
      <c r="C52" s="10"/>
      <c r="D52" s="11" t="s">
        <v>98</v>
      </c>
      <c r="E52" s="7">
        <v>1</v>
      </c>
      <c r="F52" s="12"/>
      <c r="G52" s="6"/>
      <c r="H52" s="6">
        <f t="shared" si="0"/>
        <v>0</v>
      </c>
      <c r="I52" s="6">
        <f t="shared" ref="I52" si="7">IF(E52="","",E52*G52)</f>
        <v>0</v>
      </c>
    </row>
    <row r="53" spans="1:9" ht="22.5" customHeight="1" x14ac:dyDescent="0.2">
      <c r="A53" s="8" t="s">
        <v>119</v>
      </c>
      <c r="B53" s="29" t="s">
        <v>120</v>
      </c>
      <c r="C53" s="10"/>
      <c r="D53" s="11"/>
      <c r="E53" s="7"/>
      <c r="F53" s="12"/>
      <c r="G53" s="6"/>
      <c r="H53" s="6" t="str">
        <f t="shared" si="0"/>
        <v/>
      </c>
      <c r="I53" s="6" t="str">
        <f>IF(E53="","",E53*G53)</f>
        <v/>
      </c>
    </row>
    <row r="54" spans="1:9" ht="33.75" customHeight="1" x14ac:dyDescent="0.2">
      <c r="A54" s="8">
        <v>1</v>
      </c>
      <c r="B54" s="29" t="s">
        <v>121</v>
      </c>
      <c r="C54" s="10"/>
      <c r="D54" s="11" t="s">
        <v>98</v>
      </c>
      <c r="E54" s="7">
        <v>1</v>
      </c>
      <c r="F54" s="12"/>
      <c r="G54" s="6"/>
      <c r="H54" s="6">
        <f t="shared" si="0"/>
        <v>0</v>
      </c>
      <c r="I54" s="6">
        <f>IF(E54="","",E54*G54)</f>
        <v>0</v>
      </c>
    </row>
    <row r="55" spans="1:9" ht="45" customHeight="1" x14ac:dyDescent="0.2">
      <c r="A55" s="8">
        <v>2</v>
      </c>
      <c r="B55" s="29" t="s">
        <v>122</v>
      </c>
      <c r="C55" s="10"/>
      <c r="D55" s="11" t="s">
        <v>98</v>
      </c>
      <c r="E55" s="7">
        <v>1</v>
      </c>
      <c r="F55" s="12"/>
      <c r="G55" s="6"/>
      <c r="H55" s="6">
        <f t="shared" si="0"/>
        <v>0</v>
      </c>
      <c r="I55" s="6">
        <f t="shared" ref="I55" si="8">IF(E55="","",E55*G55)</f>
        <v>0</v>
      </c>
    </row>
  </sheetData>
  <mergeCells count="10">
    <mergeCell ref="E7:E8"/>
    <mergeCell ref="A7:A8"/>
    <mergeCell ref="B7:B8"/>
    <mergeCell ref="C7:C8"/>
    <mergeCell ref="D7:D8"/>
    <mergeCell ref="A5:I5"/>
    <mergeCell ref="A1:I1"/>
    <mergeCell ref="A2:I2"/>
    <mergeCell ref="A3:I3"/>
    <mergeCell ref="A4:I4"/>
  </mergeCells>
  <phoneticPr fontId="5" type="noConversion"/>
  <conditionalFormatting sqref="A19:F23 A25:F27 A32:F33 A43:F43 A41:C42 E41:F42 B42:B43 A10:I10 A45:F45 E49:F49 A49:C49 A11:G12 A13:F17 G13:G55 H11:I55">
    <cfRule type="expression" dxfId="1154" priority="210">
      <formula>AND(MOD(RIGHT($A10,1),1)=0, OR(LEFT($A10,1)="A",LEFT($A10,1)="B",LEFT($A10,1)="C",LEFT($A10,1)="D",LEFT($A10,1)="E"))</formula>
    </cfRule>
    <cfRule type="expression" dxfId="1153" priority="211">
      <formula>OR(LEFT($A10,1)="A",LEFT($A10,1)="B",LEFT($A10,1)="C",LEFT($A10,1)="D",LEFT($A10,1)="E")</formula>
    </cfRule>
    <cfRule type="expression" dxfId="1152" priority="212">
      <formula>1</formula>
    </cfRule>
  </conditionalFormatting>
  <conditionalFormatting sqref="E19:F23 E41:F43 E10:I10 E45:F45 E49:F49 E11:G12 E13:F17 G13:G55 H11:I55">
    <cfRule type="expression" dxfId="1151" priority="209">
      <formula>1</formula>
    </cfRule>
  </conditionalFormatting>
  <conditionalFormatting sqref="A18:F18">
    <cfRule type="expression" dxfId="1150" priority="202">
      <formula>AND(MOD(RIGHT($A18,1),1)=0, OR(LEFT($A18,1)="A",LEFT($A18,1)="B",LEFT($A18,1)="C",LEFT($A18,1)="D",LEFT($A18,1)="E"))</formula>
    </cfRule>
    <cfRule type="expression" dxfId="1149" priority="203">
      <formula>OR(LEFT($A18,1)="A",LEFT($A18,1)="B",LEFT($A18,1)="C",LEFT($A18,1)="D",LEFT($A18,1)="E")</formula>
    </cfRule>
    <cfRule type="expression" dxfId="1148" priority="204">
      <formula>1</formula>
    </cfRule>
  </conditionalFormatting>
  <conditionalFormatting sqref="E18:F18">
    <cfRule type="expression" dxfId="1147" priority="201">
      <formula>1</formula>
    </cfRule>
  </conditionalFormatting>
  <conditionalFormatting sqref="A24:F24">
    <cfRule type="expression" dxfId="1146" priority="190">
      <formula>AND(MOD(RIGHT($A24,1),1)=0, OR(LEFT($A24,1)="A",LEFT($A24,1)="B",LEFT($A24,1)="C",LEFT($A24,1)="D",LEFT($A24,1)="E"))</formula>
    </cfRule>
    <cfRule type="expression" dxfId="1145" priority="191">
      <formula>OR(LEFT($A24,1)="A",LEFT($A24,1)="B",LEFT($A24,1)="C",LEFT($A24,1)="D",LEFT($A24,1)="E")</formula>
    </cfRule>
    <cfRule type="expression" dxfId="1144" priority="192">
      <formula>1</formula>
    </cfRule>
  </conditionalFormatting>
  <conditionalFormatting sqref="E24:F24">
    <cfRule type="expression" dxfId="1143" priority="189">
      <formula>1</formula>
    </cfRule>
  </conditionalFormatting>
  <conditionalFormatting sqref="E25:F27">
    <cfRule type="expression" dxfId="1142" priority="193">
      <formula>1</formula>
    </cfRule>
  </conditionalFormatting>
  <conditionalFormatting sqref="A29:F29 A30 C30:F30">
    <cfRule type="expression" dxfId="1141" priority="186">
      <formula>AND(MOD(RIGHT($A29,1),1)=0, OR(LEFT($A29,1)="A",LEFT($A29,1)="B",LEFT($A29,1)="C",LEFT($A29,1)="D",LEFT($A29,1)="E"))</formula>
    </cfRule>
    <cfRule type="expression" dxfId="1140" priority="187">
      <formula>OR(LEFT($A29,1)="A",LEFT($A29,1)="B",LEFT($A29,1)="C",LEFT($A29,1)="D",LEFT($A29,1)="E")</formula>
    </cfRule>
    <cfRule type="expression" dxfId="1139" priority="188">
      <formula>1</formula>
    </cfRule>
  </conditionalFormatting>
  <conditionalFormatting sqref="A28:F28">
    <cfRule type="expression" dxfId="1138" priority="181">
      <formula>AND(MOD(RIGHT($A28,1),1)=0, OR(LEFT($A28,1)="A",LEFT($A28,1)="B",LEFT($A28,1)="C",LEFT($A28,1)="D",LEFT($A28,1)="E"))</formula>
    </cfRule>
    <cfRule type="expression" dxfId="1137" priority="182">
      <formula>OR(LEFT($A28,1)="A",LEFT($A28,1)="B",LEFT($A28,1)="C",LEFT($A28,1)="D",LEFT($A28,1)="E")</formula>
    </cfRule>
    <cfRule type="expression" dxfId="1136" priority="183">
      <formula>1</formula>
    </cfRule>
  </conditionalFormatting>
  <conditionalFormatting sqref="E28:F28">
    <cfRule type="expression" dxfId="1135" priority="180">
      <formula>1</formula>
    </cfRule>
  </conditionalFormatting>
  <conditionalFormatting sqref="E29:F30">
    <cfRule type="expression" dxfId="1134" priority="184">
      <formula>1</formula>
    </cfRule>
  </conditionalFormatting>
  <conditionalFormatting sqref="A31:F31">
    <cfRule type="expression" dxfId="1133" priority="172">
      <formula>AND(MOD(RIGHT($A31,1),1)=0, OR(LEFT($A31,1)="A",LEFT($A31,1)="B",LEFT($A31,1)="C",LEFT($A31,1)="D",LEFT($A31,1)="E"))</formula>
    </cfRule>
    <cfRule type="expression" dxfId="1132" priority="173">
      <formula>OR(LEFT($A31,1)="A",LEFT($A31,1)="B",LEFT($A31,1)="C",LEFT($A31,1)="D",LEFT($A31,1)="E")</formula>
    </cfRule>
    <cfRule type="expression" dxfId="1131" priority="174">
      <formula>1</formula>
    </cfRule>
  </conditionalFormatting>
  <conditionalFormatting sqref="E31:F31">
    <cfRule type="expression" dxfId="1130" priority="171">
      <formula>1</formula>
    </cfRule>
  </conditionalFormatting>
  <conditionalFormatting sqref="E32:F33">
    <cfRule type="expression" dxfId="1129" priority="175">
      <formula>1</formula>
    </cfRule>
  </conditionalFormatting>
  <conditionalFormatting sqref="D42">
    <cfRule type="expression" dxfId="1128" priority="153">
      <formula>AND(MOD(RIGHT($A42,1),1)=0, OR(LEFT($A42,1)="A",LEFT($A42,1)="B",LEFT($A42,1)="C",LEFT($A42,1)="D",LEFT($A42,1)="E"))</formula>
    </cfRule>
    <cfRule type="expression" dxfId="1127" priority="154">
      <formula>OR(LEFT($A42,1)="A",LEFT($A42,1)="B",LEFT($A42,1)="C",LEFT($A42,1)="D",LEFT($A42,1)="E")</formula>
    </cfRule>
    <cfRule type="expression" dxfId="1126" priority="155">
      <formula>1</formula>
    </cfRule>
  </conditionalFormatting>
  <conditionalFormatting sqref="E50:F50">
    <cfRule type="expression" dxfId="1125" priority="119">
      <formula>1</formula>
    </cfRule>
  </conditionalFormatting>
  <conditionalFormatting sqref="A39:F40 B40:B42">
    <cfRule type="expression" dxfId="1124" priority="168">
      <formula>AND(MOD(RIGHT($A39,1),1)=0, OR(LEFT($A39,1)="A",LEFT($A39,1)="B",LEFT($A39,1)="C",LEFT($A39,1)="D",LEFT($A39,1)="E"))</formula>
    </cfRule>
    <cfRule type="expression" dxfId="1123" priority="169">
      <formula>OR(LEFT($A39,1)="A",LEFT($A39,1)="B",LEFT($A39,1)="C",LEFT($A39,1)="D",LEFT($A39,1)="E")</formula>
    </cfRule>
    <cfRule type="expression" dxfId="1122" priority="170">
      <formula>1</formula>
    </cfRule>
  </conditionalFormatting>
  <conditionalFormatting sqref="A38:F38">
    <cfRule type="expression" dxfId="1121" priority="160">
      <formula>AND(MOD(RIGHT($A38,1),1)=0, OR(LEFT($A38,1)="A",LEFT($A38,1)="B",LEFT($A38,1)="C",LEFT($A38,1)="D",LEFT($A38,1)="E"))</formula>
    </cfRule>
    <cfRule type="expression" dxfId="1120" priority="161">
      <formula>OR(LEFT($A38,1)="A",LEFT($A38,1)="B",LEFT($A38,1)="C",LEFT($A38,1)="D",LEFT($A38,1)="E")</formula>
    </cfRule>
    <cfRule type="expression" dxfId="1119" priority="162">
      <formula>1</formula>
    </cfRule>
  </conditionalFormatting>
  <conditionalFormatting sqref="E38:F38">
    <cfRule type="expression" dxfId="1118" priority="159">
      <formula>1</formula>
    </cfRule>
  </conditionalFormatting>
  <conditionalFormatting sqref="E39:F40">
    <cfRule type="expression" dxfId="1117" priority="163">
      <formula>1</formula>
    </cfRule>
  </conditionalFormatting>
  <conditionalFormatting sqref="D41">
    <cfRule type="expression" dxfId="1116" priority="156">
      <formula>AND(MOD(RIGHT($A41,1),1)=0, OR(LEFT($A41,1)="A",LEFT($A41,1)="B",LEFT($A41,1)="C",LEFT($A41,1)="D",LEFT($A41,1)="E"))</formula>
    </cfRule>
    <cfRule type="expression" dxfId="1115" priority="157">
      <formula>OR(LEFT($A41,1)="A",LEFT($A41,1)="B",LEFT($A41,1)="C",LEFT($A41,1)="D",LEFT($A41,1)="E")</formula>
    </cfRule>
    <cfRule type="expression" dxfId="1114" priority="158">
      <formula>1</formula>
    </cfRule>
  </conditionalFormatting>
  <conditionalFormatting sqref="A47:F48">
    <cfRule type="expression" dxfId="1113" priority="146">
      <formula>AND(MOD(RIGHT($A47,1),1)=0, OR(LEFT($A47,1)="A",LEFT($A47,1)="B",LEFT($A47,1)="C",LEFT($A47,1)="D",LEFT($A47,1)="E"))</formula>
    </cfRule>
    <cfRule type="expression" dxfId="1112" priority="147">
      <formula>OR(LEFT($A47,1)="A",LEFT($A47,1)="B",LEFT($A47,1)="C",LEFT($A47,1)="D",LEFT($A47,1)="E")</formula>
    </cfRule>
    <cfRule type="expression" dxfId="1111" priority="148">
      <formula>1</formula>
    </cfRule>
  </conditionalFormatting>
  <conditionalFormatting sqref="A46:F46">
    <cfRule type="expression" dxfId="1110" priority="138">
      <formula>AND(MOD(RIGHT($A46,1),1)=0, OR(LEFT($A46,1)="A",LEFT($A46,1)="B",LEFT($A46,1)="C",LEFT($A46,1)="D",LEFT($A46,1)="E"))</formula>
    </cfRule>
    <cfRule type="expression" dxfId="1109" priority="139">
      <formula>OR(LEFT($A46,1)="A",LEFT($A46,1)="B",LEFT($A46,1)="C",LEFT($A46,1)="D",LEFT($A46,1)="E")</formula>
    </cfRule>
    <cfRule type="expression" dxfId="1108" priority="140">
      <formula>1</formula>
    </cfRule>
  </conditionalFormatting>
  <conditionalFormatting sqref="E46:F46">
    <cfRule type="expression" dxfId="1107" priority="137">
      <formula>1</formula>
    </cfRule>
  </conditionalFormatting>
  <conditionalFormatting sqref="E47:F48">
    <cfRule type="expression" dxfId="1106" priority="141">
      <formula>1</formula>
    </cfRule>
  </conditionalFormatting>
  <conditionalFormatting sqref="D49">
    <cfRule type="expression" dxfId="1105" priority="134">
      <formula>AND(MOD(RIGHT($A49,1),1)=0, OR(LEFT($A49,1)="A",LEFT($A49,1)="B",LEFT($A49,1)="C",LEFT($A49,1)="D",LEFT($A49,1)="E"))</formula>
    </cfRule>
    <cfRule type="expression" dxfId="1104" priority="135">
      <formula>OR(LEFT($A49,1)="A",LEFT($A49,1)="B",LEFT($A49,1)="C",LEFT($A49,1)="D",LEFT($A49,1)="E")</formula>
    </cfRule>
    <cfRule type="expression" dxfId="1103" priority="136">
      <formula>1</formula>
    </cfRule>
  </conditionalFormatting>
  <conditionalFormatting sqref="A51:F52">
    <cfRule type="expression" dxfId="1102" priority="128">
      <formula>AND(MOD(RIGHT($A51,1),1)=0, OR(LEFT($A51,1)="A",LEFT($A51,1)="B",LEFT($A51,1)="C",LEFT($A51,1)="D",LEFT($A51,1)="E"))</formula>
    </cfRule>
    <cfRule type="expression" dxfId="1101" priority="129">
      <formula>OR(LEFT($A51,1)="A",LEFT($A51,1)="B",LEFT($A51,1)="C",LEFT($A51,1)="D",LEFT($A51,1)="E")</formula>
    </cfRule>
    <cfRule type="expression" dxfId="1100" priority="130">
      <formula>1</formula>
    </cfRule>
  </conditionalFormatting>
  <conditionalFormatting sqref="A50:F50">
    <cfRule type="expression" dxfId="1099" priority="120">
      <formula>AND(MOD(RIGHT($A50,1),1)=0, OR(LEFT($A50,1)="A",LEFT($A50,1)="B",LEFT($A50,1)="C",LEFT($A50,1)="D",LEFT($A50,1)="E"))</formula>
    </cfRule>
    <cfRule type="expression" dxfId="1098" priority="121">
      <formula>OR(LEFT($A50,1)="A",LEFT($A50,1)="B",LEFT($A50,1)="C",LEFT($A50,1)="D",LEFT($A50,1)="E")</formula>
    </cfRule>
    <cfRule type="expression" dxfId="1097" priority="122">
      <formula>1</formula>
    </cfRule>
  </conditionalFormatting>
  <conditionalFormatting sqref="E51:F52">
    <cfRule type="expression" dxfId="1096" priority="123">
      <formula>1</formula>
    </cfRule>
  </conditionalFormatting>
  <conditionalFormatting sqref="A35:F37">
    <cfRule type="expression" dxfId="1095" priority="116">
      <formula>AND(MOD(RIGHT($A35,1),1)=0, OR(LEFT($A35,1)="A",LEFT($A35,1)="B",LEFT($A35,1)="C",LEFT($A35,1)="D",LEFT($A35,1)="E"))</formula>
    </cfRule>
    <cfRule type="expression" dxfId="1094" priority="117">
      <formula>OR(LEFT($A35,1)="A",LEFT($A35,1)="B",LEFT($A35,1)="C",LEFT($A35,1)="D",LEFT($A35,1)="E")</formula>
    </cfRule>
    <cfRule type="expression" dxfId="1093" priority="118">
      <formula>1</formula>
    </cfRule>
  </conditionalFormatting>
  <conditionalFormatting sqref="A34:F34">
    <cfRule type="expression" dxfId="1092" priority="112">
      <formula>AND(MOD(RIGHT($A34,1),1)=0, OR(LEFT($A34,1)="A",LEFT($A34,1)="B",LEFT($A34,1)="C",LEFT($A34,1)="D",LEFT($A34,1)="E"))</formula>
    </cfRule>
    <cfRule type="expression" dxfId="1091" priority="113">
      <formula>OR(LEFT($A34,1)="A",LEFT($A34,1)="B",LEFT($A34,1)="C",LEFT($A34,1)="D",LEFT($A34,1)="E")</formula>
    </cfRule>
    <cfRule type="expression" dxfId="1090" priority="114">
      <formula>1</formula>
    </cfRule>
  </conditionalFormatting>
  <conditionalFormatting sqref="E34:F34">
    <cfRule type="expression" dxfId="1089" priority="111">
      <formula>1</formula>
    </cfRule>
  </conditionalFormatting>
  <conditionalFormatting sqref="E35:F37">
    <cfRule type="expression" dxfId="1088" priority="115">
      <formula>1</formula>
    </cfRule>
  </conditionalFormatting>
  <conditionalFormatting sqref="A54:F55">
    <cfRule type="expression" dxfId="1087" priority="100">
      <formula>AND(MOD(RIGHT($A54,1),1)=0, OR(LEFT($A54,1)="A",LEFT($A54,1)="B",LEFT($A54,1)="C",LEFT($A54,1)="D",LEFT($A54,1)="E"))</formula>
    </cfRule>
    <cfRule type="expression" dxfId="1086" priority="101">
      <formula>OR(LEFT($A54,1)="A",LEFT($A54,1)="B",LEFT($A54,1)="C",LEFT($A54,1)="D",LEFT($A54,1)="E")</formula>
    </cfRule>
    <cfRule type="expression" dxfId="1085" priority="102">
      <formula>1</formula>
    </cfRule>
  </conditionalFormatting>
  <conditionalFormatting sqref="A53:F53">
    <cfRule type="expression" dxfId="1084" priority="92">
      <formula>AND(MOD(RIGHT($A53,1),1)=0, OR(LEFT($A53,1)="A",LEFT($A53,1)="B",LEFT($A53,1)="C",LEFT($A53,1)="D",LEFT($A53,1)="E"))</formula>
    </cfRule>
    <cfRule type="expression" dxfId="1083" priority="93">
      <formula>OR(LEFT($A53,1)="A",LEFT($A53,1)="B",LEFT($A53,1)="C",LEFT($A53,1)="D",LEFT($A53,1)="E")</formula>
    </cfRule>
    <cfRule type="expression" dxfId="1082" priority="94">
      <formula>1</formula>
    </cfRule>
  </conditionalFormatting>
  <conditionalFormatting sqref="E53:F53">
    <cfRule type="expression" dxfId="1081" priority="91">
      <formula>1</formula>
    </cfRule>
  </conditionalFormatting>
  <conditionalFormatting sqref="E54:F55">
    <cfRule type="expression" dxfId="1080" priority="95">
      <formula>1</formula>
    </cfRule>
  </conditionalFormatting>
  <conditionalFormatting sqref="A44:F44">
    <cfRule type="expression" dxfId="1079" priority="13">
      <formula>AND(MOD(RIGHT($A44,1),1)=0, OR(LEFT($A44,1)="A",LEFT($A44,1)="B",LEFT($A44,1)="C",LEFT($A44,1)="D",LEFT($A44,1)="E"))</formula>
    </cfRule>
    <cfRule type="expression" dxfId="1078" priority="14">
      <formula>OR(LEFT($A44,1)="A",LEFT($A44,1)="B",LEFT($A44,1)="C",LEFT($A44,1)="D",LEFT($A44,1)="E")</formula>
    </cfRule>
    <cfRule type="expression" dxfId="1077" priority="15">
      <formula>1</formula>
    </cfRule>
  </conditionalFormatting>
  <conditionalFormatting sqref="E44:F44">
    <cfRule type="expression" dxfId="1076" priority="12">
      <formula>1</formula>
    </cfRule>
  </conditionalFormatting>
  <conditionalFormatting sqref="B30">
    <cfRule type="expression" dxfId="1075" priority="9">
      <formula>AND(MOD(RIGHT($A30,1),1)=0, OR(LEFT($A30,1)="A",LEFT($A30,1)="B",LEFT($A30,1)="C",LEFT($A30,1)="D",LEFT($A30,1)="E"))</formula>
    </cfRule>
    <cfRule type="expression" dxfId="1074" priority="10">
      <formula>OR(LEFT($A30,1)="A",LEFT($A30,1)="B",LEFT($A30,1)="C",LEFT($A30,1)="D",LEFT($A30,1)="E")</formula>
    </cfRule>
    <cfRule type="expression" dxfId="1073" priority="11">
      <formula>1</formula>
    </cfRule>
  </conditionalFormatting>
  <dataValidations disablePrompts="1" count="1">
    <dataValidation type="list" allowBlank="1" showInputMessage="1" showErrorMessage="1" sqref="H6">
      <formula1>"FC: EUR, FC: USD"</formula1>
    </dataValidation>
  </dataValidations>
  <printOptions horizontalCentered="1"/>
  <pageMargins left="0.5" right="0.5" top="0.8" bottom="1" header="0.5" footer="0.3"/>
  <pageSetup paperSize="9" scale="60" fitToHeight="0" orientation="portrait" r:id="rId1"/>
  <headerFooter>
    <oddHeader>&amp;L&amp;8Section 4: Tender Forms&amp;R&amp;8 4-&amp;P</oddHeader>
    <oddFooter>&amp;L&amp;8ICB-DCSD-2080/81-DSUEP-EIB-W6
The Accuracy of calculation shall be Tenderers' responsibility.&amp;R&amp;8Name of Tenderer ____________________
Signature of Tenderer________________</oddFooter>
    <evenFooter>&amp;R&amp;8Name of Tenderer _______________
Signature of Tenderer___________
Tender No.:ICB-DCSD-2078/79-DSUEP-AIIB-W3</evenFooter>
  </headerFooter>
  <rowBreaks count="1" manualBreakCount="1">
    <brk id="27"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1"/>
  <sheetViews>
    <sheetView view="pageBreakPreview" topLeftCell="A31" zoomScaleNormal="55" zoomScaleSheetLayoutView="100" workbookViewId="0">
      <selection activeCell="C13" sqref="C13"/>
    </sheetView>
  </sheetViews>
  <sheetFormatPr defaultColWidth="8.75" defaultRowHeight="12.75" x14ac:dyDescent="0.2"/>
  <cols>
    <col min="1" max="1" width="6.25" style="1" customWidth="1"/>
    <col min="2" max="2" width="57.5" style="2" customWidth="1"/>
    <col min="3" max="3" width="8.75" style="1" customWidth="1"/>
    <col min="4" max="4" width="6.25" style="4" customWidth="1"/>
    <col min="5" max="5" width="7.5" style="1" customWidth="1"/>
    <col min="6" max="6" width="13.125" style="1" customWidth="1"/>
    <col min="7" max="7" width="15.625" style="1" customWidth="1"/>
    <col min="8" max="8" width="12.5" style="1" customWidth="1"/>
    <col min="9" max="9" width="13.75" style="1" customWidth="1"/>
    <col min="10" max="10" width="10.875" style="1" bestFit="1" customWidth="1"/>
    <col min="11" max="16384" width="8.75" style="1"/>
  </cols>
  <sheetData>
    <row r="1" spans="1:9" s="3" customFormat="1" ht="21" customHeight="1" x14ac:dyDescent="0.2">
      <c r="A1" s="90" t="s">
        <v>0</v>
      </c>
      <c r="B1" s="90"/>
      <c r="C1" s="90"/>
      <c r="D1" s="90"/>
      <c r="E1" s="90"/>
      <c r="F1" s="90"/>
      <c r="G1" s="90"/>
      <c r="H1" s="90"/>
      <c r="I1" s="90"/>
    </row>
    <row r="2" spans="1:9" s="3" customFormat="1" ht="21" customHeight="1" x14ac:dyDescent="0.2">
      <c r="A2" s="90" t="s">
        <v>1</v>
      </c>
      <c r="B2" s="90"/>
      <c r="C2" s="90"/>
      <c r="D2" s="90"/>
      <c r="E2" s="90"/>
      <c r="F2" s="90"/>
      <c r="G2" s="90"/>
      <c r="H2" s="90"/>
      <c r="I2" s="90"/>
    </row>
    <row r="3" spans="1:9" s="3" customFormat="1" ht="21" customHeight="1" x14ac:dyDescent="0.2">
      <c r="A3" s="90" t="s">
        <v>2</v>
      </c>
      <c r="B3" s="90"/>
      <c r="C3" s="90"/>
      <c r="D3" s="90"/>
      <c r="E3" s="90"/>
      <c r="F3" s="90"/>
      <c r="G3" s="90"/>
      <c r="H3" s="90"/>
      <c r="I3" s="90"/>
    </row>
    <row r="4" spans="1:9" s="3" customFormat="1" ht="21" customHeight="1" x14ac:dyDescent="0.2">
      <c r="A4" s="90" t="s">
        <v>28</v>
      </c>
      <c r="B4" s="90"/>
      <c r="C4" s="90"/>
      <c r="D4" s="90"/>
      <c r="E4" s="90"/>
      <c r="F4" s="90"/>
      <c r="G4" s="90"/>
      <c r="H4" s="90"/>
      <c r="I4" s="90"/>
    </row>
    <row r="5" spans="1:9" s="3" customFormat="1" ht="21" customHeight="1" x14ac:dyDescent="0.2">
      <c r="A5" s="88" t="s">
        <v>48</v>
      </c>
      <c r="B5" s="88"/>
      <c r="C5" s="88"/>
      <c r="D5" s="88"/>
      <c r="E5" s="88"/>
      <c r="F5" s="88"/>
      <c r="G5" s="88"/>
      <c r="H5" s="88"/>
      <c r="I5" s="88"/>
    </row>
    <row r="6" spans="1:9" s="15" customFormat="1" ht="21" customHeight="1" x14ac:dyDescent="0.2">
      <c r="A6" s="17"/>
      <c r="B6" s="42"/>
      <c r="C6" s="17"/>
      <c r="D6" s="24"/>
      <c r="E6" s="17"/>
      <c r="F6" s="17"/>
      <c r="G6" s="17"/>
      <c r="H6" s="17" t="s">
        <v>49</v>
      </c>
      <c r="I6" s="17" t="s">
        <v>41</v>
      </c>
    </row>
    <row r="7" spans="1:9" s="15" customFormat="1" ht="37.5" customHeight="1" x14ac:dyDescent="0.2">
      <c r="A7" s="92" t="s">
        <v>50</v>
      </c>
      <c r="B7" s="93" t="s">
        <v>51</v>
      </c>
      <c r="C7" s="92" t="s">
        <v>52</v>
      </c>
      <c r="D7" s="92" t="s">
        <v>53</v>
      </c>
      <c r="E7" s="91" t="s">
        <v>54</v>
      </c>
      <c r="F7" s="21" t="s">
        <v>55</v>
      </c>
      <c r="G7" s="63" t="s">
        <v>56</v>
      </c>
      <c r="H7" s="21" t="s">
        <v>57</v>
      </c>
      <c r="I7" s="21" t="s">
        <v>58</v>
      </c>
    </row>
    <row r="8" spans="1:9" s="15" customFormat="1" ht="21" customHeight="1" x14ac:dyDescent="0.2">
      <c r="A8" s="92"/>
      <c r="B8" s="93"/>
      <c r="C8" s="92"/>
      <c r="D8" s="92"/>
      <c r="E8" s="91"/>
      <c r="F8" s="21" t="s">
        <v>33</v>
      </c>
      <c r="G8" s="21" t="s">
        <v>34</v>
      </c>
      <c r="H8" s="21" t="s">
        <v>33</v>
      </c>
      <c r="I8" s="21" t="s">
        <v>34</v>
      </c>
    </row>
    <row r="9" spans="1:9" s="16" customFormat="1" ht="21" customHeight="1" x14ac:dyDescent="0.2">
      <c r="A9" s="27">
        <v>1</v>
      </c>
      <c r="B9" s="27">
        <v>2</v>
      </c>
      <c r="C9" s="27">
        <v>3</v>
      </c>
      <c r="D9" s="27">
        <v>4</v>
      </c>
      <c r="E9" s="21">
        <v>5</v>
      </c>
      <c r="F9" s="27">
        <v>6</v>
      </c>
      <c r="G9" s="27">
        <v>7</v>
      </c>
      <c r="H9" s="21" t="s">
        <v>59</v>
      </c>
      <c r="I9" s="21" t="s">
        <v>60</v>
      </c>
    </row>
    <row r="10" spans="1:9" ht="22.5" customHeight="1" x14ac:dyDescent="0.2">
      <c r="A10" s="28" t="s">
        <v>44</v>
      </c>
      <c r="B10" s="29" t="s">
        <v>123</v>
      </c>
      <c r="C10" s="10"/>
      <c r="D10" s="11"/>
      <c r="E10" s="7"/>
      <c r="F10" s="12"/>
      <c r="G10" s="6"/>
      <c r="H10" s="6" t="str">
        <f>IF(E10="","",E10*F10)</f>
        <v/>
      </c>
      <c r="I10" s="6" t="str">
        <f>IF(E10="","",E10*G10)</f>
        <v/>
      </c>
    </row>
    <row r="11" spans="1:9" ht="33.75" customHeight="1" x14ac:dyDescent="0.2">
      <c r="A11" s="8" t="s">
        <v>124</v>
      </c>
      <c r="B11" s="29" t="s">
        <v>125</v>
      </c>
      <c r="C11" s="10"/>
      <c r="D11" s="11"/>
      <c r="E11" s="7"/>
      <c r="F11" s="12"/>
      <c r="G11" s="6"/>
      <c r="H11" s="6" t="str">
        <f t="shared" ref="H11:H51" si="0">IF(E11="","",E11*F11)</f>
        <v/>
      </c>
      <c r="I11" s="6" t="str">
        <f t="shared" ref="I11:I51" si="1">IF(E11="","",E11*G11)</f>
        <v/>
      </c>
    </row>
    <row r="12" spans="1:9" ht="33.75" customHeight="1" x14ac:dyDescent="0.2">
      <c r="A12" s="8">
        <v>1</v>
      </c>
      <c r="B12" s="44" t="s">
        <v>126</v>
      </c>
      <c r="C12" s="10"/>
      <c r="D12" s="11" t="s">
        <v>65</v>
      </c>
      <c r="E12" s="7">
        <v>1</v>
      </c>
      <c r="F12" s="12"/>
      <c r="G12" s="6"/>
      <c r="H12" s="6">
        <f t="shared" si="0"/>
        <v>0</v>
      </c>
      <c r="I12" s="6">
        <f t="shared" si="1"/>
        <v>0</v>
      </c>
    </row>
    <row r="13" spans="1:9" ht="33.75" customHeight="1" x14ac:dyDescent="0.2">
      <c r="A13" s="8">
        <v>2</v>
      </c>
      <c r="B13" s="29" t="s">
        <v>127</v>
      </c>
      <c r="C13" s="10"/>
      <c r="D13" s="11" t="s">
        <v>65</v>
      </c>
      <c r="E13" s="7">
        <v>3</v>
      </c>
      <c r="F13" s="12"/>
      <c r="G13" s="6"/>
      <c r="H13" s="6">
        <f t="shared" si="0"/>
        <v>0</v>
      </c>
      <c r="I13" s="6">
        <f t="shared" si="1"/>
        <v>0</v>
      </c>
    </row>
    <row r="14" spans="1:9" ht="22.5" customHeight="1" x14ac:dyDescent="0.2">
      <c r="A14" s="8">
        <v>3</v>
      </c>
      <c r="B14" s="29" t="s">
        <v>128</v>
      </c>
      <c r="C14" s="10"/>
      <c r="D14" s="11" t="s">
        <v>65</v>
      </c>
      <c r="E14" s="7">
        <v>1</v>
      </c>
      <c r="F14" s="12"/>
      <c r="G14" s="6"/>
      <c r="H14" s="6">
        <f t="shared" si="0"/>
        <v>0</v>
      </c>
      <c r="I14" s="6">
        <f t="shared" si="1"/>
        <v>0</v>
      </c>
    </row>
    <row r="15" spans="1:9" ht="31.5" customHeight="1" x14ac:dyDescent="0.2">
      <c r="A15" s="8" t="s">
        <v>129</v>
      </c>
      <c r="B15" s="29" t="s">
        <v>130</v>
      </c>
      <c r="C15" s="10"/>
      <c r="D15" s="11"/>
      <c r="E15" s="7"/>
      <c r="F15" s="12"/>
      <c r="G15" s="6"/>
      <c r="H15" s="6" t="str">
        <f t="shared" si="0"/>
        <v/>
      </c>
      <c r="I15" s="6" t="str">
        <f t="shared" si="1"/>
        <v/>
      </c>
    </row>
    <row r="16" spans="1:9" ht="31.5" customHeight="1" x14ac:dyDescent="0.2">
      <c r="A16" s="8">
        <v>1</v>
      </c>
      <c r="B16" s="9" t="s">
        <v>131</v>
      </c>
      <c r="C16" s="10"/>
      <c r="D16" s="11" t="s">
        <v>98</v>
      </c>
      <c r="E16" s="7">
        <v>1</v>
      </c>
      <c r="F16" s="12"/>
      <c r="G16" s="6"/>
      <c r="H16" s="6">
        <f t="shared" si="0"/>
        <v>0</v>
      </c>
      <c r="I16" s="6">
        <f t="shared" si="1"/>
        <v>0</v>
      </c>
    </row>
    <row r="17" spans="1:9" ht="45" customHeight="1" x14ac:dyDescent="0.2">
      <c r="A17" s="8">
        <v>2</v>
      </c>
      <c r="B17" s="9" t="s">
        <v>132</v>
      </c>
      <c r="C17" s="10"/>
      <c r="D17" s="11" t="s">
        <v>98</v>
      </c>
      <c r="E17" s="7">
        <v>1</v>
      </c>
      <c r="F17" s="12"/>
      <c r="G17" s="6"/>
      <c r="H17" s="6">
        <f t="shared" si="0"/>
        <v>0</v>
      </c>
      <c r="I17" s="6">
        <f t="shared" si="1"/>
        <v>0</v>
      </c>
    </row>
    <row r="18" spans="1:9" ht="60" customHeight="1" x14ac:dyDescent="0.2">
      <c r="A18" s="8">
        <v>3</v>
      </c>
      <c r="B18" s="9" t="s">
        <v>133</v>
      </c>
      <c r="C18" s="10"/>
      <c r="D18" s="11" t="s">
        <v>98</v>
      </c>
      <c r="E18" s="7">
        <v>1</v>
      </c>
      <c r="F18" s="12"/>
      <c r="G18" s="6"/>
      <c r="H18" s="6">
        <f t="shared" si="0"/>
        <v>0</v>
      </c>
      <c r="I18" s="6">
        <f t="shared" si="1"/>
        <v>0</v>
      </c>
    </row>
    <row r="19" spans="1:9" ht="30" customHeight="1" x14ac:dyDescent="0.2">
      <c r="A19" s="8" t="s">
        <v>134</v>
      </c>
      <c r="B19" s="29" t="s">
        <v>135</v>
      </c>
      <c r="C19" s="10"/>
      <c r="D19" s="11"/>
      <c r="E19" s="7"/>
      <c r="F19" s="12"/>
      <c r="G19" s="6"/>
      <c r="H19" s="6" t="str">
        <f t="shared" si="0"/>
        <v/>
      </c>
      <c r="I19" s="6" t="str">
        <f t="shared" si="1"/>
        <v/>
      </c>
    </row>
    <row r="20" spans="1:9" ht="30" customHeight="1" x14ac:dyDescent="0.2">
      <c r="A20" s="8">
        <v>1</v>
      </c>
      <c r="B20" s="29" t="s">
        <v>136</v>
      </c>
      <c r="C20" s="10"/>
      <c r="D20" s="11"/>
      <c r="E20" s="7"/>
      <c r="F20" s="12"/>
      <c r="G20" s="6"/>
      <c r="H20" s="6" t="str">
        <f t="shared" si="0"/>
        <v/>
      </c>
      <c r="I20" s="6" t="str">
        <f t="shared" si="1"/>
        <v/>
      </c>
    </row>
    <row r="21" spans="1:9" ht="71.25" customHeight="1" x14ac:dyDescent="0.2">
      <c r="A21" s="31">
        <v>1.1000000000000001</v>
      </c>
      <c r="B21" s="29" t="s">
        <v>137</v>
      </c>
      <c r="C21" s="10"/>
      <c r="D21" s="11" t="s">
        <v>138</v>
      </c>
      <c r="E21" s="7">
        <v>2</v>
      </c>
      <c r="F21" s="12"/>
      <c r="G21" s="6"/>
      <c r="H21" s="6">
        <f t="shared" si="0"/>
        <v>0</v>
      </c>
      <c r="I21" s="6">
        <f t="shared" si="1"/>
        <v>0</v>
      </c>
    </row>
    <row r="22" spans="1:9" ht="22.5" customHeight="1" x14ac:dyDescent="0.2">
      <c r="A22" s="31">
        <v>1.2</v>
      </c>
      <c r="B22" s="29" t="s">
        <v>139</v>
      </c>
      <c r="C22" s="10"/>
      <c r="D22" s="11"/>
      <c r="E22" s="7"/>
      <c r="F22" s="12"/>
      <c r="G22" s="6"/>
      <c r="H22" s="6" t="str">
        <f t="shared" si="0"/>
        <v/>
      </c>
      <c r="I22" s="6" t="str">
        <f t="shared" si="1"/>
        <v/>
      </c>
    </row>
    <row r="23" spans="1:9" ht="30" customHeight="1" x14ac:dyDescent="0.2">
      <c r="A23" s="31"/>
      <c r="B23" s="29" t="s">
        <v>140</v>
      </c>
      <c r="C23" s="10"/>
      <c r="D23" s="11" t="s">
        <v>138</v>
      </c>
      <c r="E23" s="7">
        <v>6</v>
      </c>
      <c r="F23" s="12"/>
      <c r="G23" s="6"/>
      <c r="H23" s="6">
        <f t="shared" si="0"/>
        <v>0</v>
      </c>
      <c r="I23" s="6">
        <f t="shared" si="1"/>
        <v>0</v>
      </c>
    </row>
    <row r="24" spans="1:9" ht="22.5" customHeight="1" x14ac:dyDescent="0.2">
      <c r="A24" s="31"/>
      <c r="B24" s="29" t="s">
        <v>141</v>
      </c>
      <c r="C24" s="10"/>
      <c r="D24" s="11" t="s">
        <v>138</v>
      </c>
      <c r="E24" s="7">
        <v>2</v>
      </c>
      <c r="F24" s="12"/>
      <c r="G24" s="6"/>
      <c r="H24" s="6">
        <f t="shared" si="0"/>
        <v>0</v>
      </c>
      <c r="I24" s="6">
        <f t="shared" si="1"/>
        <v>0</v>
      </c>
    </row>
    <row r="25" spans="1:9" ht="22.5" customHeight="1" x14ac:dyDescent="0.2">
      <c r="A25" s="31">
        <v>1.3</v>
      </c>
      <c r="B25" s="29" t="s">
        <v>142</v>
      </c>
      <c r="C25" s="10"/>
      <c r="D25" s="11"/>
      <c r="E25" s="7"/>
      <c r="F25" s="12"/>
      <c r="G25" s="6"/>
      <c r="H25" s="6" t="str">
        <f t="shared" si="0"/>
        <v/>
      </c>
      <c r="I25" s="6" t="str">
        <f t="shared" si="1"/>
        <v/>
      </c>
    </row>
    <row r="26" spans="1:9" ht="21.75" customHeight="1" x14ac:dyDescent="0.2">
      <c r="A26" s="31"/>
      <c r="B26" s="29" t="s">
        <v>143</v>
      </c>
      <c r="C26" s="10"/>
      <c r="D26" s="11" t="s">
        <v>144</v>
      </c>
      <c r="E26" s="7">
        <v>4</v>
      </c>
      <c r="F26" s="12"/>
      <c r="G26" s="6"/>
      <c r="H26" s="6">
        <f t="shared" si="0"/>
        <v>0</v>
      </c>
      <c r="I26" s="6">
        <f t="shared" si="1"/>
        <v>0</v>
      </c>
    </row>
    <row r="27" spans="1:9" ht="30" customHeight="1" x14ac:dyDescent="0.2">
      <c r="A27" s="31"/>
      <c r="B27" s="29" t="s">
        <v>145</v>
      </c>
      <c r="C27" s="10"/>
      <c r="D27" s="11" t="s">
        <v>146</v>
      </c>
      <c r="E27" s="7">
        <v>4</v>
      </c>
      <c r="F27" s="12"/>
      <c r="G27" s="6"/>
      <c r="H27" s="6">
        <f t="shared" si="0"/>
        <v>0</v>
      </c>
      <c r="I27" s="6">
        <f t="shared" si="1"/>
        <v>0</v>
      </c>
    </row>
    <row r="28" spans="1:9" ht="21" customHeight="1" x14ac:dyDescent="0.2">
      <c r="A28" s="8">
        <v>2</v>
      </c>
      <c r="B28" s="29" t="s">
        <v>147</v>
      </c>
      <c r="C28" s="10"/>
      <c r="D28" s="11" t="s">
        <v>146</v>
      </c>
      <c r="E28" s="7">
        <v>2</v>
      </c>
      <c r="F28" s="12"/>
      <c r="G28" s="6"/>
      <c r="H28" s="6">
        <f t="shared" si="0"/>
        <v>0</v>
      </c>
      <c r="I28" s="6">
        <f t="shared" si="1"/>
        <v>0</v>
      </c>
    </row>
    <row r="29" spans="1:9" ht="30" customHeight="1" x14ac:dyDescent="0.2">
      <c r="A29" s="8">
        <v>3</v>
      </c>
      <c r="B29" s="29" t="s">
        <v>148</v>
      </c>
      <c r="C29" s="10"/>
      <c r="D29" s="11" t="s">
        <v>98</v>
      </c>
      <c r="E29" s="7">
        <v>1</v>
      </c>
      <c r="F29" s="12"/>
      <c r="G29" s="6"/>
      <c r="H29" s="6">
        <f t="shared" si="0"/>
        <v>0</v>
      </c>
      <c r="I29" s="6">
        <f t="shared" si="1"/>
        <v>0</v>
      </c>
    </row>
    <row r="30" spans="1:9" ht="30" customHeight="1" x14ac:dyDescent="0.2">
      <c r="A30" s="8">
        <v>4</v>
      </c>
      <c r="B30" s="29" t="s">
        <v>149</v>
      </c>
      <c r="C30" s="10"/>
      <c r="D30" s="11" t="s">
        <v>150</v>
      </c>
      <c r="E30" s="7">
        <v>4</v>
      </c>
      <c r="F30" s="12"/>
      <c r="G30" s="6"/>
      <c r="H30" s="6">
        <f t="shared" si="0"/>
        <v>0</v>
      </c>
      <c r="I30" s="6">
        <f t="shared" si="1"/>
        <v>0</v>
      </c>
    </row>
    <row r="31" spans="1:9" ht="21" customHeight="1" x14ac:dyDescent="0.2">
      <c r="A31" s="8">
        <v>5</v>
      </c>
      <c r="B31" s="29" t="s">
        <v>151</v>
      </c>
      <c r="C31" s="10"/>
      <c r="D31" s="11" t="s">
        <v>138</v>
      </c>
      <c r="E31" s="7">
        <v>2</v>
      </c>
      <c r="F31" s="12"/>
      <c r="G31" s="6"/>
      <c r="H31" s="6">
        <f t="shared" si="0"/>
        <v>0</v>
      </c>
      <c r="I31" s="6">
        <f t="shared" si="1"/>
        <v>0</v>
      </c>
    </row>
    <row r="32" spans="1:9" ht="30" customHeight="1" x14ac:dyDescent="0.2">
      <c r="A32" s="8" t="s">
        <v>152</v>
      </c>
      <c r="B32" s="29" t="s">
        <v>153</v>
      </c>
      <c r="C32" s="10"/>
      <c r="D32" s="11"/>
      <c r="E32" s="7"/>
      <c r="F32" s="12"/>
      <c r="G32" s="6"/>
      <c r="H32" s="6" t="str">
        <f t="shared" si="0"/>
        <v/>
      </c>
      <c r="I32" s="6" t="str">
        <f t="shared" si="1"/>
        <v/>
      </c>
    </row>
    <row r="33" spans="1:9" ht="41.25" customHeight="1" x14ac:dyDescent="0.2">
      <c r="A33" s="8">
        <v>1</v>
      </c>
      <c r="B33" s="29" t="s">
        <v>154</v>
      </c>
      <c r="C33" s="10"/>
      <c r="D33" s="11" t="s">
        <v>69</v>
      </c>
      <c r="E33" s="7">
        <v>1</v>
      </c>
      <c r="F33" s="12"/>
      <c r="G33" s="6"/>
      <c r="H33" s="6">
        <f t="shared" si="0"/>
        <v>0</v>
      </c>
      <c r="I33" s="6">
        <f t="shared" si="1"/>
        <v>0</v>
      </c>
    </row>
    <row r="34" spans="1:9" ht="30" customHeight="1" x14ac:dyDescent="0.2">
      <c r="A34" s="8">
        <v>2</v>
      </c>
      <c r="B34" s="29" t="s">
        <v>155</v>
      </c>
      <c r="C34" s="10"/>
      <c r="D34" s="11" t="s">
        <v>69</v>
      </c>
      <c r="E34" s="7">
        <v>1</v>
      </c>
      <c r="F34" s="12"/>
      <c r="G34" s="6"/>
      <c r="H34" s="6">
        <f t="shared" si="0"/>
        <v>0</v>
      </c>
      <c r="I34" s="6">
        <f t="shared" si="1"/>
        <v>0</v>
      </c>
    </row>
    <row r="35" spans="1:9" ht="23.25" customHeight="1" x14ac:dyDescent="0.2">
      <c r="A35" s="8">
        <v>3</v>
      </c>
      <c r="B35" s="29" t="s">
        <v>156</v>
      </c>
      <c r="C35" s="10"/>
      <c r="D35" s="11" t="s">
        <v>69</v>
      </c>
      <c r="E35" s="7">
        <v>1</v>
      </c>
      <c r="F35" s="12"/>
      <c r="G35" s="6"/>
      <c r="H35" s="6">
        <f t="shared" si="0"/>
        <v>0</v>
      </c>
      <c r="I35" s="6">
        <f t="shared" si="1"/>
        <v>0</v>
      </c>
    </row>
    <row r="36" spans="1:9" ht="30" customHeight="1" x14ac:dyDescent="0.2">
      <c r="A36" s="8" t="s">
        <v>157</v>
      </c>
      <c r="B36" s="29" t="s">
        <v>158</v>
      </c>
      <c r="C36" s="10"/>
      <c r="D36" s="11"/>
      <c r="E36" s="7"/>
      <c r="F36" s="12"/>
      <c r="G36" s="6"/>
      <c r="H36" s="6" t="str">
        <f t="shared" si="0"/>
        <v/>
      </c>
      <c r="I36" s="6" t="str">
        <f t="shared" si="1"/>
        <v/>
      </c>
    </row>
    <row r="37" spans="1:9" ht="23.25" customHeight="1" x14ac:dyDescent="0.2">
      <c r="A37" s="8">
        <v>1</v>
      </c>
      <c r="B37" s="29" t="s">
        <v>159</v>
      </c>
      <c r="C37" s="10"/>
      <c r="D37" s="11" t="s">
        <v>69</v>
      </c>
      <c r="E37" s="7">
        <v>1</v>
      </c>
      <c r="F37" s="12"/>
      <c r="G37" s="6"/>
      <c r="H37" s="6">
        <f t="shared" si="0"/>
        <v>0</v>
      </c>
      <c r="I37" s="6">
        <f t="shared" si="1"/>
        <v>0</v>
      </c>
    </row>
    <row r="38" spans="1:9" ht="30" customHeight="1" x14ac:dyDescent="0.2">
      <c r="A38" s="8">
        <v>2</v>
      </c>
      <c r="B38" s="29" t="s">
        <v>160</v>
      </c>
      <c r="C38" s="10"/>
      <c r="D38" s="11" t="s">
        <v>69</v>
      </c>
      <c r="E38" s="7">
        <v>1</v>
      </c>
      <c r="F38" s="12"/>
      <c r="G38" s="6"/>
      <c r="H38" s="6">
        <f t="shared" si="0"/>
        <v>0</v>
      </c>
      <c r="I38" s="6">
        <f t="shared" si="1"/>
        <v>0</v>
      </c>
    </row>
    <row r="39" spans="1:9" ht="22.5" customHeight="1" x14ac:dyDescent="0.2">
      <c r="A39" s="8">
        <v>3</v>
      </c>
      <c r="B39" s="29" t="s">
        <v>161</v>
      </c>
      <c r="C39" s="10"/>
      <c r="D39" s="11" t="s">
        <v>69</v>
      </c>
      <c r="E39" s="7">
        <v>1</v>
      </c>
      <c r="F39" s="12"/>
      <c r="G39" s="6"/>
      <c r="H39" s="6">
        <f t="shared" si="0"/>
        <v>0</v>
      </c>
      <c r="I39" s="6">
        <f t="shared" si="1"/>
        <v>0</v>
      </c>
    </row>
    <row r="40" spans="1:9" ht="30" customHeight="1" x14ac:dyDescent="0.2">
      <c r="A40" s="8">
        <v>4</v>
      </c>
      <c r="B40" s="29" t="s">
        <v>162</v>
      </c>
      <c r="C40" s="10"/>
      <c r="D40" s="11" t="s">
        <v>69</v>
      </c>
      <c r="E40" s="7">
        <v>1</v>
      </c>
      <c r="F40" s="12"/>
      <c r="G40" s="6"/>
      <c r="H40" s="6">
        <f t="shared" si="0"/>
        <v>0</v>
      </c>
      <c r="I40" s="6">
        <f t="shared" si="1"/>
        <v>0</v>
      </c>
    </row>
    <row r="41" spans="1:9" ht="22.5" customHeight="1" x14ac:dyDescent="0.2">
      <c r="A41" s="8">
        <v>5</v>
      </c>
      <c r="B41" s="29" t="s">
        <v>163</v>
      </c>
      <c r="C41" s="10"/>
      <c r="D41" s="11" t="s">
        <v>164</v>
      </c>
      <c r="E41" s="7">
        <v>1</v>
      </c>
      <c r="F41" s="66"/>
      <c r="G41" s="6"/>
      <c r="H41" s="6">
        <f t="shared" si="0"/>
        <v>0</v>
      </c>
      <c r="I41" s="6">
        <f t="shared" si="1"/>
        <v>0</v>
      </c>
    </row>
    <row r="42" spans="1:9" ht="22.5" customHeight="1" x14ac:dyDescent="0.2">
      <c r="A42" s="8" t="s">
        <v>165</v>
      </c>
      <c r="B42" s="29" t="s">
        <v>166</v>
      </c>
      <c r="C42" s="10"/>
      <c r="D42" s="11" t="s">
        <v>81</v>
      </c>
      <c r="E42" s="7"/>
      <c r="F42" s="12"/>
      <c r="G42" s="6"/>
      <c r="H42" s="6" t="str">
        <f t="shared" si="0"/>
        <v/>
      </c>
      <c r="I42" s="6" t="str">
        <f t="shared" si="1"/>
        <v/>
      </c>
    </row>
    <row r="43" spans="1:9" ht="27.75" customHeight="1" x14ac:dyDescent="0.2">
      <c r="A43" s="8">
        <v>1</v>
      </c>
      <c r="B43" s="29" t="s">
        <v>167</v>
      </c>
      <c r="C43" s="10"/>
      <c r="D43" s="11" t="s">
        <v>98</v>
      </c>
      <c r="E43" s="7">
        <v>1</v>
      </c>
      <c r="F43" s="12"/>
      <c r="G43" s="6"/>
      <c r="H43" s="6">
        <f t="shared" si="0"/>
        <v>0</v>
      </c>
      <c r="I43" s="6">
        <f t="shared" si="1"/>
        <v>0</v>
      </c>
    </row>
    <row r="44" spans="1:9" ht="22.5" customHeight="1" x14ac:dyDescent="0.2">
      <c r="A44" s="8" t="s">
        <v>168</v>
      </c>
      <c r="B44" s="29" t="s">
        <v>169</v>
      </c>
      <c r="C44" s="10"/>
      <c r="D44" s="11"/>
      <c r="E44" s="7"/>
      <c r="F44" s="12"/>
      <c r="G44" s="6"/>
      <c r="H44" s="6" t="str">
        <f t="shared" si="0"/>
        <v/>
      </c>
      <c r="I44" s="6" t="str">
        <f t="shared" si="1"/>
        <v/>
      </c>
    </row>
    <row r="45" spans="1:9" ht="22.5" customHeight="1" x14ac:dyDescent="0.2">
      <c r="A45" s="8">
        <v>1</v>
      </c>
      <c r="B45" s="29" t="s">
        <v>170</v>
      </c>
      <c r="C45" s="10"/>
      <c r="D45" s="11" t="s">
        <v>69</v>
      </c>
      <c r="E45" s="7">
        <v>1</v>
      </c>
      <c r="F45" s="12"/>
      <c r="G45" s="6"/>
      <c r="H45" s="6">
        <f t="shared" si="0"/>
        <v>0</v>
      </c>
      <c r="I45" s="6">
        <f t="shared" si="1"/>
        <v>0</v>
      </c>
    </row>
    <row r="46" spans="1:9" ht="30" customHeight="1" x14ac:dyDescent="0.2">
      <c r="A46" s="8">
        <v>2</v>
      </c>
      <c r="B46" s="29" t="s">
        <v>171</v>
      </c>
      <c r="C46" s="10"/>
      <c r="D46" s="11" t="s">
        <v>69</v>
      </c>
      <c r="E46" s="7">
        <v>3</v>
      </c>
      <c r="F46" s="12"/>
      <c r="G46" s="6"/>
      <c r="H46" s="6">
        <f t="shared" si="0"/>
        <v>0</v>
      </c>
      <c r="I46" s="6">
        <f t="shared" si="1"/>
        <v>0</v>
      </c>
    </row>
    <row r="47" spans="1:9" ht="22.5" customHeight="1" x14ac:dyDescent="0.2">
      <c r="A47" s="8" t="s">
        <v>172</v>
      </c>
      <c r="B47" s="29" t="s">
        <v>173</v>
      </c>
      <c r="C47" s="10"/>
      <c r="D47" s="11"/>
      <c r="E47" s="7"/>
      <c r="F47" s="12"/>
      <c r="G47" s="6"/>
      <c r="H47" s="6" t="str">
        <f t="shared" si="0"/>
        <v/>
      </c>
      <c r="I47" s="6" t="str">
        <f t="shared" si="1"/>
        <v/>
      </c>
    </row>
    <row r="48" spans="1:9" ht="22.5" customHeight="1" x14ac:dyDescent="0.2">
      <c r="A48" s="8">
        <v>1</v>
      </c>
      <c r="B48" s="29" t="s">
        <v>174</v>
      </c>
      <c r="C48" s="10"/>
      <c r="D48" s="11" t="s">
        <v>138</v>
      </c>
      <c r="E48" s="7">
        <v>1</v>
      </c>
      <c r="F48" s="12"/>
      <c r="G48" s="6"/>
      <c r="H48" s="6">
        <f t="shared" si="0"/>
        <v>0</v>
      </c>
      <c r="I48" s="6">
        <f t="shared" si="1"/>
        <v>0</v>
      </c>
    </row>
    <row r="49" spans="1:9" ht="22.5" customHeight="1" x14ac:dyDescent="0.2">
      <c r="A49" s="8">
        <v>2</v>
      </c>
      <c r="B49" s="29" t="s">
        <v>510</v>
      </c>
      <c r="C49" s="10"/>
      <c r="D49" s="11" t="s">
        <v>138</v>
      </c>
      <c r="E49" s="7">
        <v>8</v>
      </c>
      <c r="F49" s="12"/>
      <c r="G49" s="6"/>
      <c r="H49" s="6">
        <f t="shared" si="0"/>
        <v>0</v>
      </c>
      <c r="I49" s="6">
        <f t="shared" si="1"/>
        <v>0</v>
      </c>
    </row>
    <row r="50" spans="1:9" ht="22.5" customHeight="1" x14ac:dyDescent="0.2">
      <c r="A50" s="8">
        <v>3</v>
      </c>
      <c r="B50" s="29" t="s">
        <v>175</v>
      </c>
      <c r="C50" s="10"/>
      <c r="D50" s="11" t="s">
        <v>138</v>
      </c>
      <c r="E50" s="7">
        <v>2</v>
      </c>
      <c r="F50" s="12"/>
      <c r="G50" s="6"/>
      <c r="H50" s="6">
        <f t="shared" si="0"/>
        <v>0</v>
      </c>
      <c r="I50" s="6">
        <f t="shared" si="1"/>
        <v>0</v>
      </c>
    </row>
    <row r="51" spans="1:9" ht="22.5" customHeight="1" x14ac:dyDescent="0.2">
      <c r="A51" s="8">
        <v>4</v>
      </c>
      <c r="B51" s="29" t="s">
        <v>176</v>
      </c>
      <c r="C51" s="10"/>
      <c r="D51" s="11" t="s">
        <v>69</v>
      </c>
      <c r="E51" s="7">
        <v>1</v>
      </c>
      <c r="F51" s="12"/>
      <c r="G51" s="6"/>
      <c r="H51" s="6">
        <f t="shared" si="0"/>
        <v>0</v>
      </c>
      <c r="I51" s="6">
        <f t="shared" si="1"/>
        <v>0</v>
      </c>
    </row>
  </sheetData>
  <mergeCells count="10">
    <mergeCell ref="A7:A8"/>
    <mergeCell ref="B7:B8"/>
    <mergeCell ref="C7:C8"/>
    <mergeCell ref="D7:D8"/>
    <mergeCell ref="E7:E8"/>
    <mergeCell ref="A1:I1"/>
    <mergeCell ref="A2:I2"/>
    <mergeCell ref="A3:I3"/>
    <mergeCell ref="A4:I4"/>
    <mergeCell ref="A5:I5"/>
  </mergeCells>
  <conditionalFormatting sqref="A37:C38 F37:F38 D45:E46 A48:F51 A10:I10 A18:F18 A20:F31 A33:F35 A11:F16 G11:I51">
    <cfRule type="expression" dxfId="1072" priority="180">
      <formula>AND(MOD(RIGHT($A10,1),1)=0, OR(LEFT($A10,1)="A",LEFT($A10,1)="B",LEFT($A10,1)="C",LEFT($A10,1)="D",LEFT($A10,1)="E"))</formula>
    </cfRule>
    <cfRule type="expression" dxfId="1071" priority="181">
      <formula>OR(LEFT($A10,1)="A",LEFT($A10,1)="B",LEFT($A10,1)="C",LEFT($A10,1)="D",LEFT($A10,1)="E")</formula>
    </cfRule>
    <cfRule type="expression" dxfId="1070" priority="182">
      <formula>1</formula>
    </cfRule>
  </conditionalFormatting>
  <conditionalFormatting sqref="E20:F31 E18:F18 E10:I10 E11:F16 G11:I51">
    <cfRule type="expression" dxfId="1069" priority="179">
      <formula>1</formula>
    </cfRule>
  </conditionalFormatting>
  <conditionalFormatting sqref="A19:F19">
    <cfRule type="expression" dxfId="1068" priority="176">
      <formula>AND(MOD(RIGHT($A19,1),1)=0, OR(LEFT($A19,1)="A",LEFT($A19,1)="B",LEFT($A19,1)="C",LEFT($A19,1)="D",LEFT($A19,1)="E"))</formula>
    </cfRule>
    <cfRule type="expression" dxfId="1067" priority="177">
      <formula>OR(LEFT($A19,1)="A",LEFT($A19,1)="B",LEFT($A19,1)="C",LEFT($A19,1)="D",LEFT($A19,1)="E")</formula>
    </cfRule>
    <cfRule type="expression" dxfId="1066" priority="178">
      <formula>1</formula>
    </cfRule>
  </conditionalFormatting>
  <conditionalFormatting sqref="E19:F19">
    <cfRule type="expression" dxfId="1065" priority="175">
      <formula>1</formula>
    </cfRule>
  </conditionalFormatting>
  <conditionalFormatting sqref="A32:F32">
    <cfRule type="expression" dxfId="1064" priority="171">
      <formula>AND(MOD(RIGHT($A32,1),1)=0, OR(LEFT($A32,1)="A",LEFT($A32,1)="B",LEFT($A32,1)="C",LEFT($A32,1)="D",LEFT($A32,1)="E"))</formula>
    </cfRule>
    <cfRule type="expression" dxfId="1063" priority="172">
      <formula>OR(LEFT($A32,1)="A",LEFT($A32,1)="B",LEFT($A32,1)="C",LEFT($A32,1)="D",LEFT($A32,1)="E")</formula>
    </cfRule>
    <cfRule type="expression" dxfId="1062" priority="173">
      <formula>1</formula>
    </cfRule>
  </conditionalFormatting>
  <conditionalFormatting sqref="E32:F32">
    <cfRule type="expression" dxfId="1061" priority="170">
      <formula>1</formula>
    </cfRule>
  </conditionalFormatting>
  <conditionalFormatting sqref="E33:F35">
    <cfRule type="expression" dxfId="1060" priority="174">
      <formula>1</formula>
    </cfRule>
  </conditionalFormatting>
  <conditionalFormatting sqref="A36:F36">
    <cfRule type="expression" dxfId="1059" priority="162">
      <formula>AND(MOD(RIGHT($A36,1),1)=0, OR(LEFT($A36,1)="A",LEFT($A36,1)="B",LEFT($A36,1)="C",LEFT($A36,1)="D",LEFT($A36,1)="E"))</formula>
    </cfRule>
    <cfRule type="expression" dxfId="1058" priority="163">
      <formula>OR(LEFT($A36,1)="A",LEFT($A36,1)="B",LEFT($A36,1)="C",LEFT($A36,1)="D",LEFT($A36,1)="E")</formula>
    </cfRule>
    <cfRule type="expression" dxfId="1057" priority="164">
      <formula>1</formula>
    </cfRule>
  </conditionalFormatting>
  <conditionalFormatting sqref="E36:F36">
    <cfRule type="expression" dxfId="1056" priority="161">
      <formula>1</formula>
    </cfRule>
  </conditionalFormatting>
  <conditionalFormatting sqref="F37:F38">
    <cfRule type="expression" dxfId="1055" priority="165">
      <formula>1</formula>
    </cfRule>
  </conditionalFormatting>
  <conditionalFormatting sqref="A39:C41 F39:F41">
    <cfRule type="expression" dxfId="1054" priority="70">
      <formula>AND(MOD(RIGHT($A39,1),1)=0, OR(LEFT($A39,1)="A",LEFT($A39,1)="B",LEFT($A39,1)="C",LEFT($A39,1)="D",LEFT($A39,1)="E"))</formula>
    </cfRule>
    <cfRule type="expression" dxfId="1053" priority="71">
      <formula>OR(LEFT($A39,1)="A",LEFT($A39,1)="B",LEFT($A39,1)="C",LEFT($A39,1)="D",LEFT($A39,1)="E")</formula>
    </cfRule>
    <cfRule type="expression" dxfId="1052" priority="72">
      <formula>1</formula>
    </cfRule>
  </conditionalFormatting>
  <conditionalFormatting sqref="F39:F41">
    <cfRule type="expression" dxfId="1051" priority="69">
      <formula>1</formula>
    </cfRule>
  </conditionalFormatting>
  <conditionalFormatting sqref="A43:C43 F43">
    <cfRule type="expression" dxfId="1050" priority="66">
      <formula>AND(MOD(RIGHT($A43,1),1)=0, OR(LEFT($A43,1)="A",LEFT($A43,1)="B",LEFT($A43,1)="C",LEFT($A43,1)="D",LEFT($A43,1)="E"))</formula>
    </cfRule>
    <cfRule type="expression" dxfId="1049" priority="67">
      <formula>OR(LEFT($A43,1)="A",LEFT($A43,1)="B",LEFT($A43,1)="C",LEFT($A43,1)="D",LEFT($A43,1)="E")</formula>
    </cfRule>
    <cfRule type="expression" dxfId="1048" priority="68">
      <formula>1</formula>
    </cfRule>
  </conditionalFormatting>
  <conditionalFormatting sqref="A42:F42">
    <cfRule type="expression" dxfId="1047" priority="61">
      <formula>AND(MOD(RIGHT($A42,1),1)=0, OR(LEFT($A42,1)="A",LEFT($A42,1)="B",LEFT($A42,1)="C",LEFT($A42,1)="D",LEFT($A42,1)="E"))</formula>
    </cfRule>
    <cfRule type="expression" dxfId="1046" priority="62">
      <formula>OR(LEFT($A42,1)="A",LEFT($A42,1)="B",LEFT($A42,1)="C",LEFT($A42,1)="D",LEFT($A42,1)="E")</formula>
    </cfRule>
    <cfRule type="expression" dxfId="1045" priority="63">
      <formula>1</formula>
    </cfRule>
  </conditionalFormatting>
  <conditionalFormatting sqref="E42:F42">
    <cfRule type="expression" dxfId="1044" priority="60">
      <formula>1</formula>
    </cfRule>
  </conditionalFormatting>
  <conditionalFormatting sqref="F43">
    <cfRule type="expression" dxfId="1043" priority="64">
      <formula>1</formula>
    </cfRule>
  </conditionalFormatting>
  <conditionalFormatting sqref="E33:E35">
    <cfRule type="expression" dxfId="1042" priority="55">
      <formula>1</formula>
    </cfRule>
  </conditionalFormatting>
  <conditionalFormatting sqref="D37:E41">
    <cfRule type="expression" dxfId="1041" priority="52">
      <formula>AND(MOD(RIGHT($A37,1),1)=0, OR(LEFT($A37,1)="A",LEFT($A37,1)="B",LEFT($A37,1)="C",LEFT($A37,1)="D",LEFT($A37,1)="E"))</formula>
    </cfRule>
    <cfRule type="expression" dxfId="1040" priority="53">
      <formula>OR(LEFT($A37,1)="A",LEFT($A37,1)="B",LEFT($A37,1)="C",LEFT($A37,1)="D",LEFT($A37,1)="E")</formula>
    </cfRule>
    <cfRule type="expression" dxfId="1039" priority="54">
      <formula>1</formula>
    </cfRule>
  </conditionalFormatting>
  <conditionalFormatting sqref="E37:E41">
    <cfRule type="expression" dxfId="1038" priority="51">
      <formula>1</formula>
    </cfRule>
  </conditionalFormatting>
  <conditionalFormatting sqref="E37:E41">
    <cfRule type="expression" dxfId="1037" priority="50">
      <formula>1</formula>
    </cfRule>
  </conditionalFormatting>
  <conditionalFormatting sqref="D43:E43">
    <cfRule type="expression" dxfId="1036" priority="47">
      <formula>AND(MOD(RIGHT($A43,1),1)=0, OR(LEFT($A43,1)="A",LEFT($A43,1)="B",LEFT($A43,1)="C",LEFT($A43,1)="D",LEFT($A43,1)="E"))</formula>
    </cfRule>
    <cfRule type="expression" dxfId="1035" priority="48">
      <formula>OR(LEFT($A43,1)="A",LEFT($A43,1)="B",LEFT($A43,1)="C",LEFT($A43,1)="D",LEFT($A43,1)="E")</formula>
    </cfRule>
    <cfRule type="expression" dxfId="1034" priority="49">
      <formula>1</formula>
    </cfRule>
  </conditionalFormatting>
  <conditionalFormatting sqref="E43">
    <cfRule type="expression" dxfId="1033" priority="46">
      <formula>1</formula>
    </cfRule>
  </conditionalFormatting>
  <conditionalFormatting sqref="E43">
    <cfRule type="expression" dxfId="1032" priority="45">
      <formula>1</formula>
    </cfRule>
  </conditionalFormatting>
  <conditionalFormatting sqref="A45:C46 F45:F46">
    <cfRule type="expression" dxfId="1031" priority="42">
      <formula>AND(MOD(RIGHT($A45,1),1)=0, OR(LEFT($A45,1)="A",LEFT($A45,1)="B",LEFT($A45,1)="C",LEFT($A45,1)="D",LEFT($A45,1)="E"))</formula>
    </cfRule>
    <cfRule type="expression" dxfId="1030" priority="43">
      <formula>OR(LEFT($A45,1)="A",LEFT($A45,1)="B",LEFT($A45,1)="C",LEFT($A45,1)="D",LEFT($A45,1)="E")</formula>
    </cfRule>
    <cfRule type="expression" dxfId="1029" priority="44">
      <formula>1</formula>
    </cfRule>
  </conditionalFormatting>
  <conditionalFormatting sqref="A44:F44">
    <cfRule type="expression" dxfId="1028" priority="37">
      <formula>AND(MOD(RIGHT($A44,1),1)=0, OR(LEFT($A44,1)="A",LEFT($A44,1)="B",LEFT($A44,1)="C",LEFT($A44,1)="D",LEFT($A44,1)="E"))</formula>
    </cfRule>
    <cfRule type="expression" dxfId="1027" priority="38">
      <formula>OR(LEFT($A44,1)="A",LEFT($A44,1)="B",LEFT($A44,1)="C",LEFT($A44,1)="D",LEFT($A44,1)="E")</formula>
    </cfRule>
    <cfRule type="expression" dxfId="1026" priority="39">
      <formula>1</formula>
    </cfRule>
  </conditionalFormatting>
  <conditionalFormatting sqref="E44:F44">
    <cfRule type="expression" dxfId="1025" priority="36">
      <formula>1</formula>
    </cfRule>
  </conditionalFormatting>
  <conditionalFormatting sqref="F45:F46">
    <cfRule type="expression" dxfId="1024" priority="40">
      <formula>1</formula>
    </cfRule>
  </conditionalFormatting>
  <conditionalFormatting sqref="E45:E46">
    <cfRule type="expression" dxfId="1023" priority="28">
      <formula>1</formula>
    </cfRule>
  </conditionalFormatting>
  <conditionalFormatting sqref="E45:E46">
    <cfRule type="expression" dxfId="1022" priority="27">
      <formula>1</formula>
    </cfRule>
  </conditionalFormatting>
  <conditionalFormatting sqref="A47:F47">
    <cfRule type="expression" dxfId="1021" priority="16">
      <formula>AND(MOD(RIGHT($A47,1),1)=0, OR(LEFT($A47,1)="A",LEFT($A47,1)="B",LEFT($A47,1)="C",LEFT($A47,1)="D",LEFT($A47,1)="E"))</formula>
    </cfRule>
    <cfRule type="expression" dxfId="1020" priority="17">
      <formula>OR(LEFT($A47,1)="A",LEFT($A47,1)="B",LEFT($A47,1)="C",LEFT($A47,1)="D",LEFT($A47,1)="E")</formula>
    </cfRule>
    <cfRule type="expression" dxfId="1019" priority="18">
      <formula>1</formula>
    </cfRule>
  </conditionalFormatting>
  <conditionalFormatting sqref="E47:F47">
    <cfRule type="expression" dxfId="1018" priority="15">
      <formula>1</formula>
    </cfRule>
  </conditionalFormatting>
  <conditionalFormatting sqref="F48:F51">
    <cfRule type="expression" dxfId="1017" priority="19">
      <formula>1</formula>
    </cfRule>
  </conditionalFormatting>
  <conditionalFormatting sqref="E48:E51">
    <cfRule type="expression" dxfId="1016" priority="14">
      <formula>1</formula>
    </cfRule>
  </conditionalFormatting>
  <conditionalFormatting sqref="E48:E51">
    <cfRule type="expression" dxfId="1015" priority="13">
      <formula>1</formula>
    </cfRule>
  </conditionalFormatting>
  <conditionalFormatting sqref="A17:F17">
    <cfRule type="expression" dxfId="1014" priority="6">
      <formula>AND(MOD(RIGHT($A17,1),1)=0, OR(LEFT($A17,1)="A",LEFT($A17,1)="B",LEFT($A17,1)="C",LEFT($A17,1)="D",LEFT($A17,1)="E"))</formula>
    </cfRule>
    <cfRule type="expression" dxfId="1013" priority="7">
      <formula>OR(LEFT($A17,1)="A",LEFT($A17,1)="B",LEFT($A17,1)="C",LEFT($A17,1)="D",LEFT($A17,1)="E")</formula>
    </cfRule>
    <cfRule type="expression" dxfId="1012" priority="8">
      <formula>1</formula>
    </cfRule>
  </conditionalFormatting>
  <conditionalFormatting sqref="E17:F17">
    <cfRule type="expression" dxfId="1011" priority="5">
      <formula>1</formula>
    </cfRule>
  </conditionalFormatting>
  <dataValidations disablePrompts="1" count="1">
    <dataValidation type="list" allowBlank="1" showInputMessage="1" showErrorMessage="1" sqref="H6">
      <formula1>"FC: EUR, FC: USD"</formula1>
    </dataValidation>
  </dataValidations>
  <printOptions horizontalCentered="1"/>
  <pageMargins left="0.5" right="0.5" top="0.8" bottom="1" header="0.5" footer="0.3"/>
  <pageSetup paperSize="9" scale="60" fitToHeight="0" orientation="portrait" r:id="rId1"/>
  <headerFooter>
    <oddHeader>&amp;L&amp;8Section 4: Tender Forms&amp;R&amp;8 4-&amp;P</oddHeader>
    <oddFooter>&amp;L&amp;8ICB-DCSD-2080/81-DSUEP-EIB-W6
The Accuracy of calculation shall be Tenderers' responsibility.&amp;R&amp;8Name of Tenderer ____________________
Signature of Tenderer________________</oddFooter>
    <evenFooter>&amp;R&amp;8Name of Tenderer _______________
Signature of Tenderer___________
Tender No.:ICB-DCSD-2078/79-DSUEP-AIIB-W3</evenFooter>
  </headerFooter>
  <rowBreaks count="2" manualBreakCount="2">
    <brk id="18" max="8" man="1"/>
    <brk id="41"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4"/>
  <sheetViews>
    <sheetView view="pageBreakPreview" zoomScaleNormal="55" zoomScaleSheetLayoutView="100" workbookViewId="0">
      <selection activeCell="C13" sqref="C13"/>
    </sheetView>
  </sheetViews>
  <sheetFormatPr defaultColWidth="8.75" defaultRowHeight="12.75" x14ac:dyDescent="0.2"/>
  <cols>
    <col min="1" max="1" width="6.25" style="1" customWidth="1"/>
    <col min="2" max="2" width="57.5" style="2" customWidth="1"/>
    <col min="3" max="3" width="8.75" style="1" customWidth="1"/>
    <col min="4" max="4" width="6.25" style="4" customWidth="1"/>
    <col min="5" max="5" width="7.5" style="1" customWidth="1"/>
    <col min="6" max="6" width="13.125" style="1" customWidth="1"/>
    <col min="7" max="7" width="15.625" style="1" customWidth="1"/>
    <col min="8" max="8" width="12.5" style="1" customWidth="1"/>
    <col min="9" max="9" width="13.75" style="1" customWidth="1"/>
    <col min="10" max="10" width="9.625" style="1" bestFit="1" customWidth="1"/>
    <col min="11" max="16384" width="8.75" style="1"/>
  </cols>
  <sheetData>
    <row r="1" spans="1:9" s="3" customFormat="1" ht="21" customHeight="1" x14ac:dyDescent="0.2">
      <c r="A1" s="90" t="s">
        <v>0</v>
      </c>
      <c r="B1" s="90"/>
      <c r="C1" s="90"/>
      <c r="D1" s="90"/>
      <c r="E1" s="90"/>
      <c r="F1" s="90"/>
      <c r="G1" s="90"/>
      <c r="H1" s="90"/>
      <c r="I1" s="90"/>
    </row>
    <row r="2" spans="1:9" s="3" customFormat="1" ht="21" customHeight="1" x14ac:dyDescent="0.2">
      <c r="A2" s="90" t="s">
        <v>1</v>
      </c>
      <c r="B2" s="90"/>
      <c r="C2" s="90"/>
      <c r="D2" s="90"/>
      <c r="E2" s="90"/>
      <c r="F2" s="90"/>
      <c r="G2" s="90"/>
      <c r="H2" s="90"/>
      <c r="I2" s="90"/>
    </row>
    <row r="3" spans="1:9" s="3" customFormat="1" ht="21" customHeight="1" x14ac:dyDescent="0.2">
      <c r="A3" s="90" t="s">
        <v>2</v>
      </c>
      <c r="B3" s="90"/>
      <c r="C3" s="90"/>
      <c r="D3" s="90"/>
      <c r="E3" s="90"/>
      <c r="F3" s="90"/>
      <c r="G3" s="90"/>
      <c r="H3" s="90"/>
      <c r="I3" s="90"/>
    </row>
    <row r="4" spans="1:9" s="3" customFormat="1" ht="21" customHeight="1" x14ac:dyDescent="0.2">
      <c r="A4" s="90" t="s">
        <v>28</v>
      </c>
      <c r="B4" s="90"/>
      <c r="C4" s="90"/>
      <c r="D4" s="90"/>
      <c r="E4" s="90"/>
      <c r="F4" s="90"/>
      <c r="G4" s="90"/>
      <c r="H4" s="90"/>
      <c r="I4" s="90"/>
    </row>
    <row r="5" spans="1:9" s="3" customFormat="1" ht="21" customHeight="1" x14ac:dyDescent="0.2">
      <c r="A5" s="88" t="s">
        <v>48</v>
      </c>
      <c r="B5" s="88"/>
      <c r="C5" s="88"/>
      <c r="D5" s="88"/>
      <c r="E5" s="88"/>
      <c r="F5" s="88"/>
      <c r="G5" s="88"/>
      <c r="H5" s="88"/>
      <c r="I5" s="88"/>
    </row>
    <row r="6" spans="1:9" s="15" customFormat="1" ht="21" customHeight="1" x14ac:dyDescent="0.2">
      <c r="A6" s="17"/>
      <c r="B6" s="42"/>
      <c r="C6" s="17"/>
      <c r="D6" s="24"/>
      <c r="E6" s="17"/>
      <c r="F6" s="17"/>
      <c r="G6" s="17"/>
      <c r="H6" s="17" t="s">
        <v>49</v>
      </c>
      <c r="I6" s="17" t="s">
        <v>41</v>
      </c>
    </row>
    <row r="7" spans="1:9" s="16" customFormat="1" ht="37.5" customHeight="1" x14ac:dyDescent="0.2">
      <c r="A7" s="92" t="s">
        <v>50</v>
      </c>
      <c r="B7" s="92" t="s">
        <v>51</v>
      </c>
      <c r="C7" s="92" t="s">
        <v>52</v>
      </c>
      <c r="D7" s="92" t="s">
        <v>53</v>
      </c>
      <c r="E7" s="91" t="s">
        <v>54</v>
      </c>
      <c r="F7" s="21" t="s">
        <v>55</v>
      </c>
      <c r="G7" s="63" t="s">
        <v>56</v>
      </c>
      <c r="H7" s="21" t="s">
        <v>57</v>
      </c>
      <c r="I7" s="21" t="s">
        <v>58</v>
      </c>
    </row>
    <row r="8" spans="1:9" s="16" customFormat="1" ht="21" customHeight="1" x14ac:dyDescent="0.2">
      <c r="A8" s="92"/>
      <c r="B8" s="92"/>
      <c r="C8" s="92"/>
      <c r="D8" s="92"/>
      <c r="E8" s="91"/>
      <c r="F8" s="21" t="s">
        <v>33</v>
      </c>
      <c r="G8" s="21" t="s">
        <v>34</v>
      </c>
      <c r="H8" s="21" t="s">
        <v>33</v>
      </c>
      <c r="I8" s="21" t="s">
        <v>34</v>
      </c>
    </row>
    <row r="9" spans="1:9" s="16" customFormat="1" ht="21" customHeight="1" x14ac:dyDescent="0.2">
      <c r="A9" s="27">
        <v>1</v>
      </c>
      <c r="B9" s="27">
        <v>2</v>
      </c>
      <c r="C9" s="27">
        <v>3</v>
      </c>
      <c r="D9" s="27">
        <v>4</v>
      </c>
      <c r="E9" s="21">
        <v>5</v>
      </c>
      <c r="F9" s="27">
        <v>6</v>
      </c>
      <c r="G9" s="27">
        <v>7</v>
      </c>
      <c r="H9" s="21" t="s">
        <v>59</v>
      </c>
      <c r="I9" s="21" t="s">
        <v>60</v>
      </c>
    </row>
    <row r="10" spans="1:9" ht="22.5" customHeight="1" x14ac:dyDescent="0.2">
      <c r="A10" s="28" t="s">
        <v>45</v>
      </c>
      <c r="B10" s="29" t="s">
        <v>177</v>
      </c>
      <c r="C10" s="10"/>
      <c r="D10" s="11"/>
      <c r="E10" s="7">
        <v>0</v>
      </c>
      <c r="F10" s="12"/>
      <c r="G10" s="6"/>
      <c r="H10" s="6">
        <f t="shared" ref="H10:H14" si="0">IF(E10="","",E10*F10)</f>
        <v>0</v>
      </c>
      <c r="I10" s="6">
        <f t="shared" ref="I10:I14" si="1">IF(E10="","",E10*G10)</f>
        <v>0</v>
      </c>
    </row>
    <row r="11" spans="1:9" ht="22.5" customHeight="1" x14ac:dyDescent="0.2">
      <c r="A11" s="8" t="s">
        <v>178</v>
      </c>
      <c r="B11" s="29" t="s">
        <v>179</v>
      </c>
      <c r="C11" s="10"/>
      <c r="D11" s="11"/>
      <c r="E11" s="7">
        <v>0</v>
      </c>
      <c r="F11" s="12"/>
      <c r="G11" s="6"/>
      <c r="H11" s="6">
        <f t="shared" si="0"/>
        <v>0</v>
      </c>
      <c r="I11" s="6">
        <f t="shared" si="1"/>
        <v>0</v>
      </c>
    </row>
    <row r="12" spans="1:9" ht="45" customHeight="1" x14ac:dyDescent="0.2">
      <c r="A12" s="8">
        <v>1</v>
      </c>
      <c r="B12" s="44" t="s">
        <v>180</v>
      </c>
      <c r="C12" s="10"/>
      <c r="D12" s="11" t="s">
        <v>69</v>
      </c>
      <c r="E12" s="7">
        <v>2</v>
      </c>
      <c r="F12" s="12"/>
      <c r="G12" s="6"/>
      <c r="H12" s="6">
        <f t="shared" si="0"/>
        <v>0</v>
      </c>
      <c r="I12" s="6">
        <f t="shared" si="1"/>
        <v>0</v>
      </c>
    </row>
    <row r="13" spans="1:9" ht="23.25" customHeight="1" x14ac:dyDescent="0.2">
      <c r="A13" s="72" t="s">
        <v>181</v>
      </c>
      <c r="B13" s="6" t="s">
        <v>182</v>
      </c>
      <c r="C13" s="6"/>
      <c r="D13" s="6"/>
      <c r="E13" s="6"/>
      <c r="F13" s="6"/>
      <c r="G13" s="6"/>
      <c r="H13" s="6" t="str">
        <f t="shared" si="0"/>
        <v/>
      </c>
      <c r="I13" s="6" t="str">
        <f t="shared" si="1"/>
        <v/>
      </c>
    </row>
    <row r="14" spans="1:9" ht="45" customHeight="1" x14ac:dyDescent="0.2">
      <c r="A14" s="8">
        <v>1</v>
      </c>
      <c r="B14" s="29" t="s">
        <v>183</v>
      </c>
      <c r="C14" s="10"/>
      <c r="D14" s="11" t="s">
        <v>69</v>
      </c>
      <c r="E14" s="7">
        <v>1</v>
      </c>
      <c r="F14" s="12"/>
      <c r="G14" s="6"/>
      <c r="H14" s="6">
        <f t="shared" si="0"/>
        <v>0</v>
      </c>
      <c r="I14" s="6">
        <f t="shared" si="1"/>
        <v>0</v>
      </c>
    </row>
  </sheetData>
  <mergeCells count="10">
    <mergeCell ref="A1:I1"/>
    <mergeCell ref="A2:I2"/>
    <mergeCell ref="A3:I3"/>
    <mergeCell ref="A4:I4"/>
    <mergeCell ref="A5:I5"/>
    <mergeCell ref="A7:A8"/>
    <mergeCell ref="B7:B8"/>
    <mergeCell ref="C7:C8"/>
    <mergeCell ref="D7:D8"/>
    <mergeCell ref="E7:E8"/>
  </mergeCells>
  <conditionalFormatting sqref="A10:F10 G10:I14">
    <cfRule type="expression" dxfId="1010" priority="128">
      <formula>AND(MOD(RIGHT($A10,1),1)=0, OR(LEFT($A10,1)="A",LEFT($A10,1)="B",LEFT($A10,1)="C",LEFT($A10,1)="D",LEFT($A10,1)="E"))</formula>
    </cfRule>
    <cfRule type="expression" dxfId="1009" priority="129">
      <formula>OR(LEFT($A10,1)="A",LEFT($A10,1)="B",LEFT($A10,1)="C",LEFT($A10,1)="D",LEFT($A10,1)="E")</formula>
    </cfRule>
    <cfRule type="expression" dxfId="1008" priority="130">
      <formula>1</formula>
    </cfRule>
  </conditionalFormatting>
  <conditionalFormatting sqref="E10:I12 E14:I14 G13:I13">
    <cfRule type="expression" dxfId="1007" priority="127">
      <formula>1</formula>
    </cfRule>
  </conditionalFormatting>
  <conditionalFormatting sqref="A11:F12">
    <cfRule type="expression" dxfId="1006" priority="133">
      <formula>1</formula>
    </cfRule>
  </conditionalFormatting>
  <conditionalFormatting sqref="A14:F14">
    <cfRule type="expression" dxfId="1005" priority="87">
      <formula>1</formula>
    </cfRule>
  </conditionalFormatting>
  <conditionalFormatting sqref="B14">
    <cfRule type="expression" dxfId="1004" priority="145">
      <formula>1</formula>
    </cfRule>
  </conditionalFormatting>
  <conditionalFormatting sqref="C13:F13">
    <cfRule type="expression" dxfId="1003" priority="10">
      <formula>AND(MOD(RIGHT($A13,1),1)=0, OR(LEFT($A13,1)="A",LEFT($A13,1)="B",LEFT($A13,1)="C",LEFT($A13,1)="D",LEFT($A13,1)="E"))</formula>
    </cfRule>
    <cfRule type="expression" dxfId="1002" priority="11">
      <formula>OR(LEFT($A13,1)="A",LEFT($A13,1)="B",LEFT($A13,1)="C",LEFT($A13,1)="D",LEFT($A13,1)="E")</formula>
    </cfRule>
    <cfRule type="expression" dxfId="1001" priority="12">
      <formula>1</formula>
    </cfRule>
  </conditionalFormatting>
  <conditionalFormatting sqref="C13:F13">
    <cfRule type="expression" dxfId="1000" priority="9">
      <formula>1</formula>
    </cfRule>
  </conditionalFormatting>
  <conditionalFormatting sqref="B13">
    <cfRule type="expression" dxfId="999" priority="6">
      <formula>AND(MOD(RIGHT($A13,1),1)=0, OR(LEFT($A13,1)="A",LEFT($A13,1)="B",LEFT($A13,1)="C",LEFT($A13,1)="D",LEFT($A13,1)="E"))</formula>
    </cfRule>
    <cfRule type="expression" dxfId="998" priority="7">
      <formula>OR(LEFT($A13,1)="A",LEFT($A13,1)="B",LEFT($A13,1)="C",LEFT($A13,1)="D",LEFT($A13,1)="E")</formula>
    </cfRule>
    <cfRule type="expression" dxfId="997" priority="8">
      <formula>1</formula>
    </cfRule>
  </conditionalFormatting>
  <conditionalFormatting sqref="B13">
    <cfRule type="expression" dxfId="996" priority="5">
      <formula>1</formula>
    </cfRule>
  </conditionalFormatting>
  <conditionalFormatting sqref="A13">
    <cfRule type="expression" dxfId="995" priority="2">
      <formula>AND(MOD(RIGHT($A13,1),1)=0, OR(LEFT($A13,1)="A",LEFT($A13,1)="B",LEFT($A13,1)="C",LEFT($A13,1)="D",LEFT($A13,1)="E"))</formula>
    </cfRule>
    <cfRule type="expression" dxfId="994" priority="3">
      <formula>OR(LEFT($A13,1)="A",LEFT($A13,1)="B",LEFT($A13,1)="C",LEFT($A13,1)="D",LEFT($A13,1)="E")</formula>
    </cfRule>
    <cfRule type="expression" dxfId="993" priority="4">
      <formula>1</formula>
    </cfRule>
  </conditionalFormatting>
  <conditionalFormatting sqref="A13">
    <cfRule type="expression" dxfId="992" priority="1">
      <formula>1</formula>
    </cfRule>
  </conditionalFormatting>
  <dataValidations disablePrompts="1" count="1">
    <dataValidation type="list" allowBlank="1" showInputMessage="1" showErrorMessage="1" sqref="H6">
      <formula1>"FC: EUR, FC: USD"</formula1>
    </dataValidation>
  </dataValidations>
  <printOptions horizontalCentered="1"/>
  <pageMargins left="0.5" right="0.5" top="0.8" bottom="1" header="0.5" footer="0.3"/>
  <pageSetup paperSize="9" scale="60" fitToHeight="0" orientation="portrait" r:id="rId1"/>
  <headerFooter>
    <oddHeader>&amp;L&amp;8Section 4: Tender Forms&amp;R&amp;8 4-&amp;P</oddHeader>
    <oddFooter>&amp;L&amp;8ICB-DCSD-2080/81-DSUEP-EIB-W6
The Accuracy of calculation shall be Tenderers' responsibility.&amp;R&amp;8Name of Tenderer ____________________
Signature of Tenderer________________</oddFooter>
    <evenFooter>&amp;R&amp;8Name of Tenderer _______________
Signature of Tenderer___________
Tender No.:ICB-DCSD-2078/79-DSUEP-AIIB-W3</evenFooter>
  </headerFooter>
  <extLst>
    <ext xmlns:x14="http://schemas.microsoft.com/office/spreadsheetml/2009/9/main" uri="{78C0D931-6437-407d-A8EE-F0AAD7539E65}">
      <x14:conditionalFormattings>
        <x14:conditionalFormatting xmlns:xm="http://schemas.microsoft.com/office/excel/2006/main">
          <x14:cfRule type="expression" priority="131" id="{D2A6D064-711A-40C0-B7C3-49ABB3986134}">
            <xm:f>AND(MOD(RIGHT('S-1-A'!$A11,1),1)=0, OR(LEFT('S-1-A'!$A11,1)="A",LEFT('S-1-A'!$A11,1)="B",LEFT('S-1-A'!$A11,1)="C",LEFT('S-1-A'!$A11,1)="D",LEFT('S-1-A'!$A11,1)="E"))</xm:f>
            <x14:dxf>
              <font>
                <b/>
                <i val="0"/>
              </font>
              <fill>
                <patternFill>
                  <bgColor theme="7" tint="0.79998168889431442"/>
                </patternFill>
              </fill>
            </x14:dxf>
          </x14:cfRule>
          <x14:cfRule type="expression" priority="132" id="{A785780C-F504-4B7B-AE4B-B21A1C67638A}">
            <xm:f>OR(LEFT('S-1-A'!$A11,1)="A",LEFT('S-1-A'!$A11,1)="B",LEFT('S-1-A'!$A11,1)="C",LEFT('S-1-A'!$A11,1)="D",LEFT('S-1-A'!$A11,1)="E")</xm:f>
            <x14:dxf>
              <font>
                <b/>
                <i val="0"/>
              </font>
              <fill>
                <patternFill>
                  <bgColor theme="0" tint="-0.14996795556505021"/>
                </patternFill>
              </fill>
            </x14:dxf>
          </x14:cfRule>
          <xm:sqref>A11:F12</xm:sqref>
        </x14:conditionalFormatting>
        <x14:conditionalFormatting xmlns:xm="http://schemas.microsoft.com/office/excel/2006/main">
          <x14:cfRule type="expression" priority="85" id="{718712AE-89A6-41EA-A52D-1206BD58C2A1}">
            <xm:f>AND(MOD(RIGHT('S-1-A'!$A6,1),1)=0, OR(LEFT('S-1-A'!$A6,1)="A",LEFT('S-1-A'!$A6,1)="B",LEFT('S-1-A'!$A6,1)="C",LEFT('S-1-A'!$A6,1)="D",LEFT('S-1-A'!$A6,1)="E"))</xm:f>
            <x14:dxf>
              <font>
                <b/>
                <i val="0"/>
              </font>
              <fill>
                <patternFill>
                  <bgColor theme="7" tint="0.79998168889431442"/>
                </patternFill>
              </fill>
            </x14:dxf>
          </x14:cfRule>
          <x14:cfRule type="expression" priority="86" id="{CB9BE1D8-8152-4E30-8693-48E2D85DDD9A}">
            <xm:f>OR(LEFT('S-1-A'!$A6,1)="A",LEFT('S-1-A'!$A6,1)="B",LEFT('S-1-A'!$A6,1)="C",LEFT('S-1-A'!$A6,1)="D",LEFT('S-1-A'!$A6,1)="E")</xm:f>
            <x14:dxf>
              <font>
                <b/>
                <i val="0"/>
              </font>
              <fill>
                <patternFill>
                  <bgColor theme="0" tint="-0.14996795556505021"/>
                </patternFill>
              </fill>
            </x14:dxf>
          </x14:cfRule>
          <xm:sqref>A14:F14</xm:sqref>
        </x14:conditionalFormatting>
        <x14:conditionalFormatting xmlns:xm="http://schemas.microsoft.com/office/excel/2006/main">
          <x14:cfRule type="expression" priority="143" id="{5D68B076-E807-4834-ABB4-2590AC5BE798}">
            <xm:f>AND(MOD(RIGHT('S-1-A'!$A5,1),1)=0, OR(LEFT('S-1-A'!$A5,1)="A",LEFT('S-1-A'!$A5,1)="B",LEFT('S-1-A'!$A5,1)="C",LEFT('S-1-A'!$A5,1)="D",LEFT('S-1-A'!$A5,1)="E"))</xm:f>
            <x14:dxf>
              <font>
                <b/>
                <i val="0"/>
              </font>
              <fill>
                <patternFill>
                  <bgColor theme="7" tint="0.79998168889431442"/>
                </patternFill>
              </fill>
            </x14:dxf>
          </x14:cfRule>
          <x14:cfRule type="expression" priority="144" id="{2058FDB1-93C9-4F01-8214-847A8185A9F6}">
            <xm:f>OR(LEFT('S-1-A'!$A5,1)="A",LEFT('S-1-A'!$A5,1)="B",LEFT('S-1-A'!$A5,1)="C",LEFT('S-1-A'!$A5,1)="D",LEFT('S-1-A'!$A5,1)="E")</xm:f>
            <x14:dxf>
              <font>
                <b/>
                <i val="0"/>
              </font>
              <fill>
                <patternFill>
                  <bgColor theme="0" tint="-0.14996795556505021"/>
                </patternFill>
              </fill>
            </x14:dxf>
          </x14:cfRule>
          <xm:sqref>B14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1"/>
  <sheetViews>
    <sheetView view="pageBreakPreview" topLeftCell="A145" zoomScaleNormal="55" zoomScaleSheetLayoutView="100" workbookViewId="0">
      <selection activeCell="C13" sqref="C13"/>
    </sheetView>
  </sheetViews>
  <sheetFormatPr defaultColWidth="8.75" defaultRowHeight="12.75" x14ac:dyDescent="0.2"/>
  <cols>
    <col min="1" max="1" width="6.25" style="1" customWidth="1"/>
    <col min="2" max="2" width="57.5" style="2" customWidth="1"/>
    <col min="3" max="3" width="8.75" style="1" customWidth="1"/>
    <col min="4" max="4" width="6.25" style="4" customWidth="1"/>
    <col min="5" max="5" width="7.5" style="1" customWidth="1"/>
    <col min="6" max="6" width="13.125" style="1" customWidth="1"/>
    <col min="7" max="7" width="15.625" style="1" customWidth="1"/>
    <col min="8" max="8" width="12.5" style="1" customWidth="1"/>
    <col min="9" max="9" width="13.75" style="1" customWidth="1"/>
    <col min="10" max="10" width="10.875" style="1" bestFit="1" customWidth="1"/>
    <col min="11" max="16384" width="8.75" style="1"/>
  </cols>
  <sheetData>
    <row r="1" spans="1:9" s="3" customFormat="1" ht="21" customHeight="1" x14ac:dyDescent="0.2">
      <c r="A1" s="90" t="s">
        <v>0</v>
      </c>
      <c r="B1" s="90"/>
      <c r="C1" s="90"/>
      <c r="D1" s="90"/>
      <c r="E1" s="90"/>
      <c r="F1" s="90"/>
      <c r="G1" s="90"/>
      <c r="H1" s="90"/>
      <c r="I1" s="90"/>
    </row>
    <row r="2" spans="1:9" s="3" customFormat="1" ht="21" customHeight="1" x14ac:dyDescent="0.2">
      <c r="A2" s="90" t="s">
        <v>1</v>
      </c>
      <c r="B2" s="90"/>
      <c r="C2" s="90"/>
      <c r="D2" s="90"/>
      <c r="E2" s="90"/>
      <c r="F2" s="90"/>
      <c r="G2" s="90"/>
      <c r="H2" s="90"/>
      <c r="I2" s="90"/>
    </row>
    <row r="3" spans="1:9" s="3" customFormat="1" ht="21" customHeight="1" x14ac:dyDescent="0.2">
      <c r="A3" s="90" t="s">
        <v>2</v>
      </c>
      <c r="B3" s="90"/>
      <c r="C3" s="90"/>
      <c r="D3" s="90"/>
      <c r="E3" s="90"/>
      <c r="F3" s="90"/>
      <c r="G3" s="90"/>
      <c r="H3" s="90"/>
      <c r="I3" s="90"/>
    </row>
    <row r="4" spans="1:9" s="3" customFormat="1" ht="21" customHeight="1" x14ac:dyDescent="0.2">
      <c r="A4" s="90" t="s">
        <v>28</v>
      </c>
      <c r="B4" s="90"/>
      <c r="C4" s="90"/>
      <c r="D4" s="90"/>
      <c r="E4" s="90"/>
      <c r="F4" s="90"/>
      <c r="G4" s="90"/>
      <c r="H4" s="90"/>
      <c r="I4" s="90"/>
    </row>
    <row r="5" spans="1:9" s="3" customFormat="1" ht="21" customHeight="1" x14ac:dyDescent="0.2">
      <c r="A5" s="88" t="s">
        <v>48</v>
      </c>
      <c r="B5" s="88"/>
      <c r="C5" s="88"/>
      <c r="D5" s="88"/>
      <c r="E5" s="88"/>
      <c r="F5" s="88"/>
      <c r="G5" s="88"/>
      <c r="H5" s="88"/>
      <c r="I5" s="88"/>
    </row>
    <row r="6" spans="1:9" s="15" customFormat="1" ht="21" customHeight="1" x14ac:dyDescent="0.2">
      <c r="A6" s="17"/>
      <c r="B6" s="42"/>
      <c r="C6" s="17"/>
      <c r="D6" s="24"/>
      <c r="E6" s="17"/>
      <c r="F6" s="17"/>
      <c r="G6" s="17"/>
      <c r="H6" s="17" t="s">
        <v>49</v>
      </c>
      <c r="I6" s="17" t="s">
        <v>41</v>
      </c>
    </row>
    <row r="7" spans="1:9" s="16" customFormat="1" ht="37.5" customHeight="1" x14ac:dyDescent="0.2">
      <c r="A7" s="92" t="s">
        <v>50</v>
      </c>
      <c r="B7" s="92" t="s">
        <v>51</v>
      </c>
      <c r="C7" s="92" t="s">
        <v>52</v>
      </c>
      <c r="D7" s="92" t="s">
        <v>53</v>
      </c>
      <c r="E7" s="91" t="s">
        <v>54</v>
      </c>
      <c r="F7" s="21" t="s">
        <v>55</v>
      </c>
      <c r="G7" s="63" t="s">
        <v>56</v>
      </c>
      <c r="H7" s="21" t="s">
        <v>57</v>
      </c>
      <c r="I7" s="21" t="s">
        <v>58</v>
      </c>
    </row>
    <row r="8" spans="1:9" s="16" customFormat="1" ht="21" customHeight="1" x14ac:dyDescent="0.2">
      <c r="A8" s="92"/>
      <c r="B8" s="92"/>
      <c r="C8" s="92"/>
      <c r="D8" s="92"/>
      <c r="E8" s="91"/>
      <c r="F8" s="21" t="s">
        <v>33</v>
      </c>
      <c r="G8" s="21" t="s">
        <v>34</v>
      </c>
      <c r="H8" s="21" t="s">
        <v>33</v>
      </c>
      <c r="I8" s="21" t="s">
        <v>34</v>
      </c>
    </row>
    <row r="9" spans="1:9" s="16" customFormat="1" ht="21" customHeight="1" x14ac:dyDescent="0.2">
      <c r="A9" s="27">
        <v>1</v>
      </c>
      <c r="B9" s="27">
        <v>2</v>
      </c>
      <c r="C9" s="27">
        <v>3</v>
      </c>
      <c r="D9" s="27">
        <v>4</v>
      </c>
      <c r="E9" s="21">
        <v>5</v>
      </c>
      <c r="F9" s="27">
        <v>6</v>
      </c>
      <c r="G9" s="27">
        <v>7</v>
      </c>
      <c r="H9" s="21" t="s">
        <v>59</v>
      </c>
      <c r="I9" s="21" t="s">
        <v>60</v>
      </c>
    </row>
    <row r="10" spans="1:9" ht="21" customHeight="1" x14ac:dyDescent="0.2">
      <c r="A10" s="41" t="s">
        <v>46</v>
      </c>
      <c r="B10" s="29" t="s">
        <v>184</v>
      </c>
      <c r="C10" s="10"/>
      <c r="D10" s="11"/>
      <c r="E10" s="7">
        <v>0</v>
      </c>
      <c r="F10" s="12"/>
      <c r="G10" s="6"/>
      <c r="H10" s="6">
        <f>IF(E10="","",E10*F10)</f>
        <v>0</v>
      </c>
      <c r="I10" s="6">
        <f t="shared" ref="I10:I68" si="0">IF(E10="","",E10*G10)</f>
        <v>0</v>
      </c>
    </row>
    <row r="11" spans="1:9" ht="21" customHeight="1" x14ac:dyDescent="0.2">
      <c r="A11" s="8" t="s">
        <v>185</v>
      </c>
      <c r="B11" s="29" t="s">
        <v>186</v>
      </c>
      <c r="C11" s="10"/>
      <c r="D11" s="11"/>
      <c r="E11" s="7">
        <v>0</v>
      </c>
      <c r="F11" s="12"/>
      <c r="G11" s="6"/>
      <c r="H11" s="6">
        <f t="shared" ref="H11:H69" si="1">IF(E11="","",E11*F11)</f>
        <v>0</v>
      </c>
      <c r="I11" s="6">
        <f t="shared" si="0"/>
        <v>0</v>
      </c>
    </row>
    <row r="12" spans="1:9" ht="30" customHeight="1" x14ac:dyDescent="0.2">
      <c r="A12" s="8">
        <v>1</v>
      </c>
      <c r="B12" s="43" t="s">
        <v>187</v>
      </c>
      <c r="C12" s="10"/>
      <c r="D12" s="11" t="s">
        <v>69</v>
      </c>
      <c r="E12" s="7">
        <v>1</v>
      </c>
      <c r="F12" s="12"/>
      <c r="G12" s="6"/>
      <c r="H12" s="6">
        <f t="shared" si="1"/>
        <v>0</v>
      </c>
      <c r="I12" s="6">
        <f t="shared" si="0"/>
        <v>0</v>
      </c>
    </row>
    <row r="13" spans="1:9" ht="21" customHeight="1" x14ac:dyDescent="0.2">
      <c r="A13" s="8">
        <v>2</v>
      </c>
      <c r="B13" s="29" t="s">
        <v>188</v>
      </c>
      <c r="C13" s="10"/>
      <c r="D13" s="11" t="s">
        <v>69</v>
      </c>
      <c r="E13" s="7">
        <v>1</v>
      </c>
      <c r="F13" s="12"/>
      <c r="G13" s="6"/>
      <c r="H13" s="6">
        <f t="shared" si="1"/>
        <v>0</v>
      </c>
      <c r="I13" s="6">
        <f t="shared" si="0"/>
        <v>0</v>
      </c>
    </row>
    <row r="14" spans="1:9" ht="21" customHeight="1" x14ac:dyDescent="0.2">
      <c r="A14" s="8">
        <v>3</v>
      </c>
      <c r="B14" s="29" t="s">
        <v>189</v>
      </c>
      <c r="C14" s="10"/>
      <c r="D14" s="11" t="s">
        <v>69</v>
      </c>
      <c r="E14" s="7">
        <v>1</v>
      </c>
      <c r="F14" s="12"/>
      <c r="G14" s="6"/>
      <c r="H14" s="6">
        <f t="shared" si="1"/>
        <v>0</v>
      </c>
      <c r="I14" s="6">
        <f t="shared" si="0"/>
        <v>0</v>
      </c>
    </row>
    <row r="15" spans="1:9" ht="21" customHeight="1" x14ac:dyDescent="0.2">
      <c r="A15" s="8">
        <v>4</v>
      </c>
      <c r="B15" s="29" t="s">
        <v>190</v>
      </c>
      <c r="C15" s="10"/>
      <c r="D15" s="11" t="s">
        <v>98</v>
      </c>
      <c r="E15" s="7">
        <v>1</v>
      </c>
      <c r="F15" s="12"/>
      <c r="G15" s="6"/>
      <c r="H15" s="6">
        <f t="shared" si="1"/>
        <v>0</v>
      </c>
      <c r="I15" s="6">
        <f t="shared" si="0"/>
        <v>0</v>
      </c>
    </row>
    <row r="16" spans="1:9" ht="21" customHeight="1" x14ac:dyDescent="0.2">
      <c r="A16" s="8">
        <v>5</v>
      </c>
      <c r="B16" s="29" t="s">
        <v>191</v>
      </c>
      <c r="C16" s="10"/>
      <c r="D16" s="11" t="s">
        <v>98</v>
      </c>
      <c r="E16" s="7">
        <v>1</v>
      </c>
      <c r="F16" s="12"/>
      <c r="G16" s="6"/>
      <c r="H16" s="6">
        <f t="shared" si="1"/>
        <v>0</v>
      </c>
      <c r="I16" s="6">
        <f t="shared" si="0"/>
        <v>0</v>
      </c>
    </row>
    <row r="17" spans="1:9" ht="21" customHeight="1" x14ac:dyDescent="0.2">
      <c r="A17" s="8">
        <v>6</v>
      </c>
      <c r="B17" s="29" t="s">
        <v>192</v>
      </c>
      <c r="C17" s="10"/>
      <c r="D17" s="11" t="s">
        <v>98</v>
      </c>
      <c r="E17" s="7">
        <v>1</v>
      </c>
      <c r="F17" s="12"/>
      <c r="G17" s="6"/>
      <c r="H17" s="6">
        <f t="shared" si="1"/>
        <v>0</v>
      </c>
      <c r="I17" s="6">
        <f t="shared" si="0"/>
        <v>0</v>
      </c>
    </row>
    <row r="18" spans="1:9" ht="21" customHeight="1" x14ac:dyDescent="0.2">
      <c r="A18" s="8">
        <v>7</v>
      </c>
      <c r="B18" s="29" t="s">
        <v>193</v>
      </c>
      <c r="C18" s="10"/>
      <c r="D18" s="11" t="s">
        <v>69</v>
      </c>
      <c r="E18" s="7">
        <v>1</v>
      </c>
      <c r="F18" s="12"/>
      <c r="G18" s="6"/>
      <c r="H18" s="6">
        <f t="shared" si="1"/>
        <v>0</v>
      </c>
      <c r="I18" s="6">
        <f t="shared" si="0"/>
        <v>0</v>
      </c>
    </row>
    <row r="19" spans="1:9" ht="21" customHeight="1" x14ac:dyDescent="0.2">
      <c r="A19" s="8">
        <v>8</v>
      </c>
      <c r="B19" s="29" t="s">
        <v>194</v>
      </c>
      <c r="C19" s="10"/>
      <c r="D19" s="11" t="s">
        <v>69</v>
      </c>
      <c r="E19" s="7">
        <v>1</v>
      </c>
      <c r="F19" s="12"/>
      <c r="G19" s="6"/>
      <c r="H19" s="6">
        <f t="shared" si="1"/>
        <v>0</v>
      </c>
      <c r="I19" s="6">
        <f t="shared" si="0"/>
        <v>0</v>
      </c>
    </row>
    <row r="20" spans="1:9" ht="30" customHeight="1" x14ac:dyDescent="0.2">
      <c r="A20" s="8">
        <v>9</v>
      </c>
      <c r="B20" s="29" t="s">
        <v>195</v>
      </c>
      <c r="C20" s="10"/>
      <c r="D20" s="11" t="s">
        <v>98</v>
      </c>
      <c r="E20" s="7">
        <v>1</v>
      </c>
      <c r="F20" s="12"/>
      <c r="G20" s="6"/>
      <c r="H20" s="6">
        <f t="shared" si="1"/>
        <v>0</v>
      </c>
      <c r="I20" s="6">
        <f t="shared" si="0"/>
        <v>0</v>
      </c>
    </row>
    <row r="21" spans="1:9" ht="21" customHeight="1" x14ac:dyDescent="0.2">
      <c r="A21" s="8">
        <v>10</v>
      </c>
      <c r="B21" s="29" t="s">
        <v>196</v>
      </c>
      <c r="C21" s="10"/>
      <c r="D21" s="11" t="s">
        <v>69</v>
      </c>
      <c r="E21" s="7">
        <v>1</v>
      </c>
      <c r="F21" s="12"/>
      <c r="G21" s="6"/>
      <c r="H21" s="6">
        <f t="shared" si="1"/>
        <v>0</v>
      </c>
      <c r="I21" s="6">
        <f t="shared" si="0"/>
        <v>0</v>
      </c>
    </row>
    <row r="22" spans="1:9" ht="21" customHeight="1" x14ac:dyDescent="0.2">
      <c r="A22" s="8">
        <v>11</v>
      </c>
      <c r="B22" s="29" t="s">
        <v>197</v>
      </c>
      <c r="C22" s="10"/>
      <c r="D22" s="11" t="s">
        <v>69</v>
      </c>
      <c r="E22" s="7">
        <v>1</v>
      </c>
      <c r="F22" s="12"/>
      <c r="G22" s="6"/>
      <c r="H22" s="6">
        <f t="shared" si="1"/>
        <v>0</v>
      </c>
      <c r="I22" s="6">
        <f t="shared" si="0"/>
        <v>0</v>
      </c>
    </row>
    <row r="23" spans="1:9" ht="21" customHeight="1" x14ac:dyDescent="0.2">
      <c r="A23" s="8">
        <v>12</v>
      </c>
      <c r="B23" s="29" t="s">
        <v>198</v>
      </c>
      <c r="C23" s="10"/>
      <c r="D23" s="11" t="s">
        <v>146</v>
      </c>
      <c r="E23" s="7">
        <v>1</v>
      </c>
      <c r="F23" s="12"/>
      <c r="G23" s="6"/>
      <c r="H23" s="6">
        <f t="shared" si="1"/>
        <v>0</v>
      </c>
      <c r="I23" s="6">
        <f t="shared" si="0"/>
        <v>0</v>
      </c>
    </row>
    <row r="24" spans="1:9" ht="21" customHeight="1" x14ac:dyDescent="0.2">
      <c r="A24" s="8">
        <v>13</v>
      </c>
      <c r="B24" s="29" t="s">
        <v>199</v>
      </c>
      <c r="C24" s="10"/>
      <c r="D24" s="11" t="s">
        <v>146</v>
      </c>
      <c r="E24" s="7">
        <v>1</v>
      </c>
      <c r="F24" s="12"/>
      <c r="G24" s="6"/>
      <c r="H24" s="6">
        <f t="shared" si="1"/>
        <v>0</v>
      </c>
      <c r="I24" s="6">
        <f t="shared" si="0"/>
        <v>0</v>
      </c>
    </row>
    <row r="25" spans="1:9" ht="21" customHeight="1" x14ac:dyDescent="0.2">
      <c r="A25" s="8" t="s">
        <v>200</v>
      </c>
      <c r="B25" s="29" t="s">
        <v>201</v>
      </c>
      <c r="C25" s="10"/>
      <c r="D25" s="11"/>
      <c r="E25" s="7"/>
      <c r="F25" s="12"/>
      <c r="G25" s="6"/>
      <c r="H25" s="6" t="str">
        <f t="shared" si="1"/>
        <v/>
      </c>
      <c r="I25" s="6" t="str">
        <f t="shared" si="0"/>
        <v/>
      </c>
    </row>
    <row r="26" spans="1:9" ht="21" customHeight="1" x14ac:dyDescent="0.2">
      <c r="A26" s="8">
        <v>1</v>
      </c>
      <c r="B26" s="29" t="s">
        <v>202</v>
      </c>
      <c r="C26" s="10"/>
      <c r="D26" s="11" t="s">
        <v>69</v>
      </c>
      <c r="E26" s="7">
        <v>1</v>
      </c>
      <c r="F26" s="12"/>
      <c r="G26" s="6"/>
      <c r="H26" s="6">
        <f t="shared" si="1"/>
        <v>0</v>
      </c>
      <c r="I26" s="6">
        <f t="shared" si="0"/>
        <v>0</v>
      </c>
    </row>
    <row r="27" spans="1:9" ht="21" customHeight="1" x14ac:dyDescent="0.2">
      <c r="A27" s="8">
        <v>2</v>
      </c>
      <c r="B27" s="29" t="s">
        <v>203</v>
      </c>
      <c r="C27" s="10"/>
      <c r="D27" s="11" t="s">
        <v>146</v>
      </c>
      <c r="E27" s="7">
        <v>2</v>
      </c>
      <c r="F27" s="12"/>
      <c r="G27" s="6"/>
      <c r="H27" s="6">
        <f t="shared" si="1"/>
        <v>0</v>
      </c>
      <c r="I27" s="6">
        <f t="shared" si="0"/>
        <v>0</v>
      </c>
    </row>
    <row r="28" spans="1:9" ht="21" customHeight="1" x14ac:dyDescent="0.2">
      <c r="A28" s="8">
        <v>3</v>
      </c>
      <c r="B28" s="29" t="s">
        <v>204</v>
      </c>
      <c r="C28" s="10"/>
      <c r="D28" s="11" t="s">
        <v>146</v>
      </c>
      <c r="E28" s="7">
        <v>2</v>
      </c>
      <c r="F28" s="12"/>
      <c r="G28" s="6"/>
      <c r="H28" s="6">
        <f t="shared" si="1"/>
        <v>0</v>
      </c>
      <c r="I28" s="6">
        <f t="shared" si="0"/>
        <v>0</v>
      </c>
    </row>
    <row r="29" spans="1:9" ht="30" customHeight="1" x14ac:dyDescent="0.2">
      <c r="A29" s="8">
        <v>4</v>
      </c>
      <c r="B29" s="29" t="s">
        <v>205</v>
      </c>
      <c r="C29" s="10"/>
      <c r="D29" s="11" t="s">
        <v>69</v>
      </c>
      <c r="E29" s="7">
        <v>2</v>
      </c>
      <c r="F29" s="12"/>
      <c r="G29" s="6"/>
      <c r="H29" s="6">
        <f t="shared" si="1"/>
        <v>0</v>
      </c>
      <c r="I29" s="6">
        <f t="shared" si="0"/>
        <v>0</v>
      </c>
    </row>
    <row r="30" spans="1:9" ht="21" customHeight="1" x14ac:dyDescent="0.2">
      <c r="A30" s="8">
        <v>5</v>
      </c>
      <c r="B30" s="29" t="s">
        <v>206</v>
      </c>
      <c r="C30" s="10"/>
      <c r="D30" s="11" t="s">
        <v>146</v>
      </c>
      <c r="E30" s="7">
        <v>1</v>
      </c>
      <c r="F30" s="12"/>
      <c r="G30" s="6"/>
      <c r="H30" s="6">
        <f t="shared" si="1"/>
        <v>0</v>
      </c>
      <c r="I30" s="6">
        <f t="shared" si="0"/>
        <v>0</v>
      </c>
    </row>
    <row r="31" spans="1:9" ht="21" customHeight="1" x14ac:dyDescent="0.2">
      <c r="A31" s="8">
        <v>6</v>
      </c>
      <c r="B31" s="29" t="s">
        <v>508</v>
      </c>
      <c r="C31" s="10"/>
      <c r="D31" s="11" t="s">
        <v>69</v>
      </c>
      <c r="E31" s="7">
        <v>1</v>
      </c>
      <c r="F31" s="12"/>
      <c r="G31" s="6"/>
      <c r="H31" s="6">
        <f t="shared" si="1"/>
        <v>0</v>
      </c>
      <c r="I31" s="6">
        <f t="shared" si="0"/>
        <v>0</v>
      </c>
    </row>
    <row r="32" spans="1:9" ht="21" customHeight="1" x14ac:dyDescent="0.2">
      <c r="A32" s="8">
        <v>7</v>
      </c>
      <c r="B32" s="29" t="s">
        <v>509</v>
      </c>
      <c r="C32" s="10"/>
      <c r="D32" s="11" t="s">
        <v>69</v>
      </c>
      <c r="E32" s="7">
        <v>2</v>
      </c>
      <c r="F32" s="12"/>
      <c r="G32" s="6"/>
      <c r="H32" s="6">
        <f t="shared" si="1"/>
        <v>0</v>
      </c>
      <c r="I32" s="6">
        <f t="shared" si="0"/>
        <v>0</v>
      </c>
    </row>
    <row r="33" spans="1:9" ht="21" customHeight="1" x14ac:dyDescent="0.2">
      <c r="A33" s="8">
        <v>8</v>
      </c>
      <c r="B33" s="29" t="s">
        <v>207</v>
      </c>
      <c r="C33" s="10"/>
      <c r="D33" s="11" t="s">
        <v>208</v>
      </c>
      <c r="E33" s="7">
        <v>20</v>
      </c>
      <c r="F33" s="12"/>
      <c r="G33" s="6"/>
      <c r="H33" s="6">
        <f t="shared" si="1"/>
        <v>0</v>
      </c>
      <c r="I33" s="6">
        <f t="shared" si="0"/>
        <v>0</v>
      </c>
    </row>
    <row r="34" spans="1:9" ht="21" customHeight="1" x14ac:dyDescent="0.2">
      <c r="A34" s="8" t="s">
        <v>209</v>
      </c>
      <c r="B34" s="29" t="s">
        <v>210</v>
      </c>
      <c r="C34" s="10"/>
      <c r="D34" s="11" t="s">
        <v>81</v>
      </c>
      <c r="E34" s="7"/>
      <c r="F34" s="12"/>
      <c r="G34" s="6"/>
      <c r="H34" s="6" t="str">
        <f t="shared" si="1"/>
        <v/>
      </c>
      <c r="I34" s="6" t="str">
        <f t="shared" si="0"/>
        <v/>
      </c>
    </row>
    <row r="35" spans="1:9" ht="21" customHeight="1" x14ac:dyDescent="0.2">
      <c r="A35" s="8">
        <v>1</v>
      </c>
      <c r="B35" s="29" t="s">
        <v>211</v>
      </c>
      <c r="C35" s="10"/>
      <c r="D35" s="11" t="s">
        <v>69</v>
      </c>
      <c r="E35" s="7">
        <v>1</v>
      </c>
      <c r="F35" s="12"/>
      <c r="G35" s="6"/>
      <c r="H35" s="6">
        <f t="shared" si="1"/>
        <v>0</v>
      </c>
      <c r="I35" s="6">
        <f t="shared" si="0"/>
        <v>0</v>
      </c>
    </row>
    <row r="36" spans="1:9" ht="21" customHeight="1" x14ac:dyDescent="0.2">
      <c r="A36" s="8">
        <v>2</v>
      </c>
      <c r="B36" s="29" t="s">
        <v>203</v>
      </c>
      <c r="C36" s="10"/>
      <c r="D36" s="11" t="s">
        <v>146</v>
      </c>
      <c r="E36" s="7">
        <v>4</v>
      </c>
      <c r="F36" s="12"/>
      <c r="G36" s="6"/>
      <c r="H36" s="6">
        <f t="shared" si="1"/>
        <v>0</v>
      </c>
      <c r="I36" s="6">
        <f t="shared" si="0"/>
        <v>0</v>
      </c>
    </row>
    <row r="37" spans="1:9" ht="21" customHeight="1" x14ac:dyDescent="0.2">
      <c r="A37" s="8">
        <v>3</v>
      </c>
      <c r="B37" s="29" t="s">
        <v>204</v>
      </c>
      <c r="C37" s="10"/>
      <c r="D37" s="11" t="s">
        <v>146</v>
      </c>
      <c r="E37" s="7">
        <v>4</v>
      </c>
      <c r="F37" s="12"/>
      <c r="G37" s="6"/>
      <c r="H37" s="6">
        <f t="shared" si="1"/>
        <v>0</v>
      </c>
      <c r="I37" s="6">
        <f t="shared" si="0"/>
        <v>0</v>
      </c>
    </row>
    <row r="38" spans="1:9" ht="21" customHeight="1" x14ac:dyDescent="0.2">
      <c r="A38" s="8">
        <v>4</v>
      </c>
      <c r="B38" s="29" t="s">
        <v>212</v>
      </c>
      <c r="C38" s="10"/>
      <c r="D38" s="11" t="s">
        <v>146</v>
      </c>
      <c r="E38" s="7">
        <v>1</v>
      </c>
      <c r="F38" s="12"/>
      <c r="G38" s="6"/>
      <c r="H38" s="6">
        <f t="shared" si="1"/>
        <v>0</v>
      </c>
      <c r="I38" s="6">
        <f t="shared" si="0"/>
        <v>0</v>
      </c>
    </row>
    <row r="39" spans="1:9" ht="21" customHeight="1" x14ac:dyDescent="0.2">
      <c r="A39" s="8">
        <v>5</v>
      </c>
      <c r="B39" s="29" t="s">
        <v>213</v>
      </c>
      <c r="C39" s="10"/>
      <c r="D39" s="11" t="s">
        <v>69</v>
      </c>
      <c r="E39" s="7">
        <v>2</v>
      </c>
      <c r="F39" s="12"/>
      <c r="G39" s="6"/>
      <c r="H39" s="6">
        <f t="shared" si="1"/>
        <v>0</v>
      </c>
      <c r="I39" s="6">
        <f t="shared" si="0"/>
        <v>0</v>
      </c>
    </row>
    <row r="40" spans="1:9" ht="21" customHeight="1" x14ac:dyDescent="0.2">
      <c r="A40" s="8">
        <v>6</v>
      </c>
      <c r="B40" s="29" t="s">
        <v>214</v>
      </c>
      <c r="C40" s="10"/>
      <c r="D40" s="11" t="s">
        <v>69</v>
      </c>
      <c r="E40" s="7">
        <v>2</v>
      </c>
      <c r="F40" s="12"/>
      <c r="G40" s="6"/>
      <c r="H40" s="6">
        <f t="shared" si="1"/>
        <v>0</v>
      </c>
      <c r="I40" s="6">
        <f t="shared" si="0"/>
        <v>0</v>
      </c>
    </row>
    <row r="41" spans="1:9" ht="21" customHeight="1" x14ac:dyDescent="0.2">
      <c r="A41" s="8" t="s">
        <v>215</v>
      </c>
      <c r="B41" s="29" t="s">
        <v>216</v>
      </c>
      <c r="C41" s="10"/>
      <c r="D41" s="11" t="s">
        <v>81</v>
      </c>
      <c r="E41" s="7"/>
      <c r="F41" s="12"/>
      <c r="G41" s="6"/>
      <c r="H41" s="6" t="str">
        <f t="shared" si="1"/>
        <v/>
      </c>
      <c r="I41" s="6" t="str">
        <f t="shared" si="0"/>
        <v/>
      </c>
    </row>
    <row r="42" spans="1:9" ht="30" customHeight="1" x14ac:dyDescent="0.2">
      <c r="A42" s="8">
        <v>1</v>
      </c>
      <c r="B42" s="29" t="s">
        <v>217</v>
      </c>
      <c r="C42" s="10"/>
      <c r="D42" s="11" t="s">
        <v>69</v>
      </c>
      <c r="E42" s="7">
        <v>1</v>
      </c>
      <c r="F42" s="12"/>
      <c r="G42" s="6"/>
      <c r="H42" s="6">
        <f t="shared" si="1"/>
        <v>0</v>
      </c>
      <c r="I42" s="6">
        <f t="shared" si="0"/>
        <v>0</v>
      </c>
    </row>
    <row r="43" spans="1:9" ht="30" customHeight="1" x14ac:dyDescent="0.2">
      <c r="A43" s="8">
        <v>2</v>
      </c>
      <c r="B43" s="29" t="s">
        <v>218</v>
      </c>
      <c r="C43" s="10"/>
      <c r="D43" s="11" t="s">
        <v>69</v>
      </c>
      <c r="E43" s="7">
        <v>1</v>
      </c>
      <c r="F43" s="12"/>
      <c r="G43" s="6"/>
      <c r="H43" s="6">
        <f t="shared" si="1"/>
        <v>0</v>
      </c>
      <c r="I43" s="6">
        <f t="shared" si="0"/>
        <v>0</v>
      </c>
    </row>
    <row r="44" spans="1:9" ht="21" customHeight="1" x14ac:dyDescent="0.2">
      <c r="A44" s="8">
        <v>3</v>
      </c>
      <c r="B44" s="29" t="s">
        <v>219</v>
      </c>
      <c r="C44" s="10"/>
      <c r="D44" s="11" t="s">
        <v>69</v>
      </c>
      <c r="E44" s="7">
        <v>1</v>
      </c>
      <c r="F44" s="12"/>
      <c r="G44" s="6"/>
      <c r="H44" s="6">
        <f t="shared" si="1"/>
        <v>0</v>
      </c>
      <c r="I44" s="6">
        <f t="shared" si="0"/>
        <v>0</v>
      </c>
    </row>
    <row r="45" spans="1:9" ht="21" customHeight="1" x14ac:dyDescent="0.2">
      <c r="A45" s="8">
        <v>4</v>
      </c>
      <c r="B45" s="29" t="s">
        <v>220</v>
      </c>
      <c r="C45" s="10"/>
      <c r="D45" s="11" t="s">
        <v>69</v>
      </c>
      <c r="E45" s="7">
        <v>1</v>
      </c>
      <c r="F45" s="12"/>
      <c r="G45" s="6"/>
      <c r="H45" s="6">
        <f t="shared" si="1"/>
        <v>0</v>
      </c>
      <c r="I45" s="6">
        <f t="shared" si="0"/>
        <v>0</v>
      </c>
    </row>
    <row r="46" spans="1:9" ht="21" customHeight="1" x14ac:dyDescent="0.2">
      <c r="A46" s="8">
        <v>5</v>
      </c>
      <c r="B46" s="29" t="s">
        <v>221</v>
      </c>
      <c r="C46" s="10"/>
      <c r="D46" s="11" t="s">
        <v>69</v>
      </c>
      <c r="E46" s="7">
        <v>1</v>
      </c>
      <c r="F46" s="12"/>
      <c r="G46" s="6"/>
      <c r="H46" s="6">
        <f t="shared" si="1"/>
        <v>0</v>
      </c>
      <c r="I46" s="6">
        <f t="shared" si="0"/>
        <v>0</v>
      </c>
    </row>
    <row r="47" spans="1:9" ht="21" customHeight="1" x14ac:dyDescent="0.2">
      <c r="A47" s="8">
        <v>6</v>
      </c>
      <c r="B47" s="29" t="s">
        <v>222</v>
      </c>
      <c r="C47" s="10"/>
      <c r="D47" s="11" t="s">
        <v>146</v>
      </c>
      <c r="E47" s="7">
        <v>1</v>
      </c>
      <c r="F47" s="12"/>
      <c r="G47" s="6"/>
      <c r="H47" s="6">
        <f t="shared" si="1"/>
        <v>0</v>
      </c>
      <c r="I47" s="6">
        <f t="shared" si="0"/>
        <v>0</v>
      </c>
    </row>
    <row r="48" spans="1:9" ht="21" customHeight="1" x14ac:dyDescent="0.2">
      <c r="A48" s="8">
        <v>7</v>
      </c>
      <c r="B48" s="29" t="s">
        <v>223</v>
      </c>
      <c r="C48" s="10"/>
      <c r="D48" s="11" t="s">
        <v>146</v>
      </c>
      <c r="E48" s="7">
        <v>1</v>
      </c>
      <c r="F48" s="12"/>
      <c r="G48" s="6"/>
      <c r="H48" s="6">
        <f t="shared" si="1"/>
        <v>0</v>
      </c>
      <c r="I48" s="6">
        <f t="shared" si="0"/>
        <v>0</v>
      </c>
    </row>
    <row r="49" spans="1:9" ht="21" customHeight="1" x14ac:dyDescent="0.2">
      <c r="A49" s="8">
        <v>8</v>
      </c>
      <c r="B49" s="29" t="s">
        <v>224</v>
      </c>
      <c r="C49" s="10"/>
      <c r="D49" s="11" t="s">
        <v>146</v>
      </c>
      <c r="E49" s="7">
        <v>1</v>
      </c>
      <c r="F49" s="12"/>
      <c r="G49" s="6"/>
      <c r="H49" s="6">
        <f t="shared" si="1"/>
        <v>0</v>
      </c>
      <c r="I49" s="6">
        <f t="shared" si="0"/>
        <v>0</v>
      </c>
    </row>
    <row r="50" spans="1:9" ht="21" customHeight="1" x14ac:dyDescent="0.2">
      <c r="A50" s="8">
        <v>9</v>
      </c>
      <c r="B50" s="29" t="s">
        <v>225</v>
      </c>
      <c r="C50" s="10"/>
      <c r="D50" s="11" t="s">
        <v>69</v>
      </c>
      <c r="E50" s="7">
        <v>1</v>
      </c>
      <c r="F50" s="12"/>
      <c r="G50" s="6"/>
      <c r="H50" s="6">
        <f t="shared" si="1"/>
        <v>0</v>
      </c>
      <c r="I50" s="6">
        <f t="shared" si="0"/>
        <v>0</v>
      </c>
    </row>
    <row r="51" spans="1:9" ht="21" customHeight="1" x14ac:dyDescent="0.2">
      <c r="A51" s="8">
        <v>10</v>
      </c>
      <c r="B51" s="29" t="s">
        <v>226</v>
      </c>
      <c r="C51" s="10"/>
      <c r="D51" s="11" t="s">
        <v>98</v>
      </c>
      <c r="E51" s="7">
        <v>1</v>
      </c>
      <c r="F51" s="12"/>
      <c r="G51" s="6"/>
      <c r="H51" s="6">
        <f t="shared" si="1"/>
        <v>0</v>
      </c>
      <c r="I51" s="6">
        <f t="shared" si="0"/>
        <v>0</v>
      </c>
    </row>
    <row r="52" spans="1:9" ht="21" customHeight="1" x14ac:dyDescent="0.2">
      <c r="A52" s="8" t="s">
        <v>227</v>
      </c>
      <c r="B52" s="29" t="s">
        <v>228</v>
      </c>
      <c r="C52" s="10"/>
      <c r="D52" s="11" t="s">
        <v>81</v>
      </c>
      <c r="E52" s="7"/>
      <c r="F52" s="12"/>
      <c r="G52" s="6"/>
      <c r="H52" s="6" t="str">
        <f t="shared" si="1"/>
        <v/>
      </c>
      <c r="I52" s="6" t="str">
        <f t="shared" si="0"/>
        <v/>
      </c>
    </row>
    <row r="53" spans="1:9" ht="21" customHeight="1" x14ac:dyDescent="0.2">
      <c r="A53" s="8">
        <v>1</v>
      </c>
      <c r="B53" s="29" t="s">
        <v>229</v>
      </c>
      <c r="C53" s="10"/>
      <c r="D53" s="11" t="s">
        <v>69</v>
      </c>
      <c r="E53" s="7">
        <v>1</v>
      </c>
      <c r="F53" s="12"/>
      <c r="G53" s="6"/>
      <c r="H53" s="6">
        <f t="shared" si="1"/>
        <v>0</v>
      </c>
      <c r="I53" s="6">
        <f t="shared" si="0"/>
        <v>0</v>
      </c>
    </row>
    <row r="54" spans="1:9" ht="21" customHeight="1" x14ac:dyDescent="0.2">
      <c r="A54" s="8">
        <v>2</v>
      </c>
      <c r="B54" s="29" t="s">
        <v>230</v>
      </c>
      <c r="C54" s="10"/>
      <c r="D54" s="11" t="s">
        <v>69</v>
      </c>
      <c r="E54" s="7">
        <v>1</v>
      </c>
      <c r="F54" s="12"/>
      <c r="G54" s="6"/>
      <c r="H54" s="6">
        <f t="shared" si="1"/>
        <v>0</v>
      </c>
      <c r="I54" s="6">
        <f t="shared" si="0"/>
        <v>0</v>
      </c>
    </row>
    <row r="55" spans="1:9" ht="21" customHeight="1" x14ac:dyDescent="0.2">
      <c r="A55" s="8">
        <v>3</v>
      </c>
      <c r="B55" s="29" t="s">
        <v>219</v>
      </c>
      <c r="C55" s="10"/>
      <c r="D55" s="11" t="s">
        <v>69</v>
      </c>
      <c r="E55" s="7">
        <v>3</v>
      </c>
      <c r="F55" s="12"/>
      <c r="G55" s="6"/>
      <c r="H55" s="6">
        <f t="shared" si="1"/>
        <v>0</v>
      </c>
      <c r="I55" s="6">
        <f t="shared" si="0"/>
        <v>0</v>
      </c>
    </row>
    <row r="56" spans="1:9" ht="21" customHeight="1" x14ac:dyDescent="0.2">
      <c r="A56" s="8">
        <v>4</v>
      </c>
      <c r="B56" s="29" t="s">
        <v>220</v>
      </c>
      <c r="C56" s="10"/>
      <c r="D56" s="11" t="s">
        <v>69</v>
      </c>
      <c r="E56" s="7">
        <v>2</v>
      </c>
      <c r="F56" s="12"/>
      <c r="G56" s="6"/>
      <c r="H56" s="6">
        <f t="shared" si="1"/>
        <v>0</v>
      </c>
      <c r="I56" s="6">
        <f t="shared" si="0"/>
        <v>0</v>
      </c>
    </row>
    <row r="57" spans="1:9" ht="21" customHeight="1" x14ac:dyDescent="0.2">
      <c r="A57" s="8">
        <v>5</v>
      </c>
      <c r="B57" s="29" t="s">
        <v>221</v>
      </c>
      <c r="C57" s="10"/>
      <c r="D57" s="11" t="s">
        <v>69</v>
      </c>
      <c r="E57" s="7">
        <v>2</v>
      </c>
      <c r="F57" s="12"/>
      <c r="G57" s="6"/>
      <c r="H57" s="6">
        <f t="shared" si="1"/>
        <v>0</v>
      </c>
      <c r="I57" s="6">
        <f t="shared" si="0"/>
        <v>0</v>
      </c>
    </row>
    <row r="58" spans="1:9" ht="21" customHeight="1" x14ac:dyDescent="0.2">
      <c r="A58" s="8">
        <v>6</v>
      </c>
      <c r="B58" s="29" t="s">
        <v>223</v>
      </c>
      <c r="C58" s="10"/>
      <c r="D58" s="11" t="s">
        <v>146</v>
      </c>
      <c r="E58" s="7">
        <v>2</v>
      </c>
      <c r="F58" s="12"/>
      <c r="G58" s="6"/>
      <c r="H58" s="6">
        <f t="shared" si="1"/>
        <v>0</v>
      </c>
      <c r="I58" s="6">
        <f t="shared" si="0"/>
        <v>0</v>
      </c>
    </row>
    <row r="59" spans="1:9" ht="21" customHeight="1" x14ac:dyDescent="0.2">
      <c r="A59" s="8">
        <v>7</v>
      </c>
      <c r="B59" s="29" t="s">
        <v>222</v>
      </c>
      <c r="C59" s="10"/>
      <c r="D59" s="11" t="s">
        <v>146</v>
      </c>
      <c r="E59" s="7">
        <v>2</v>
      </c>
      <c r="F59" s="12"/>
      <c r="G59" s="6"/>
      <c r="H59" s="6">
        <f t="shared" si="1"/>
        <v>0</v>
      </c>
      <c r="I59" s="6">
        <f t="shared" si="0"/>
        <v>0</v>
      </c>
    </row>
    <row r="60" spans="1:9" ht="21" customHeight="1" x14ac:dyDescent="0.2">
      <c r="A60" s="8">
        <v>8</v>
      </c>
      <c r="B60" s="29" t="s">
        <v>225</v>
      </c>
      <c r="C60" s="10"/>
      <c r="D60" s="11" t="s">
        <v>69</v>
      </c>
      <c r="E60" s="7">
        <v>2</v>
      </c>
      <c r="F60" s="12"/>
      <c r="G60" s="6"/>
      <c r="H60" s="6">
        <f t="shared" si="1"/>
        <v>0</v>
      </c>
      <c r="I60" s="6">
        <f t="shared" si="0"/>
        <v>0</v>
      </c>
    </row>
    <row r="61" spans="1:9" ht="21" customHeight="1" x14ac:dyDescent="0.2">
      <c r="A61" s="8">
        <v>9</v>
      </c>
      <c r="B61" s="29" t="s">
        <v>231</v>
      </c>
      <c r="C61" s="10"/>
      <c r="D61" s="11" t="s">
        <v>69</v>
      </c>
      <c r="E61" s="7">
        <v>2</v>
      </c>
      <c r="F61" s="12"/>
      <c r="G61" s="6"/>
      <c r="H61" s="6">
        <f t="shared" si="1"/>
        <v>0</v>
      </c>
      <c r="I61" s="6">
        <f t="shared" si="0"/>
        <v>0</v>
      </c>
    </row>
    <row r="62" spans="1:9" ht="21" customHeight="1" x14ac:dyDescent="0.2">
      <c r="A62" s="8">
        <v>10</v>
      </c>
      <c r="B62" s="29" t="s">
        <v>232</v>
      </c>
      <c r="C62" s="10"/>
      <c r="D62" s="11" t="s">
        <v>146</v>
      </c>
      <c r="E62" s="7">
        <v>1</v>
      </c>
      <c r="F62" s="12"/>
      <c r="G62" s="6"/>
      <c r="H62" s="6">
        <f t="shared" si="1"/>
        <v>0</v>
      </c>
      <c r="I62" s="6">
        <f t="shared" si="0"/>
        <v>0</v>
      </c>
    </row>
    <row r="63" spans="1:9" ht="21" customHeight="1" x14ac:dyDescent="0.2">
      <c r="A63" s="8" t="s">
        <v>233</v>
      </c>
      <c r="B63" s="29" t="s">
        <v>234</v>
      </c>
      <c r="C63" s="10"/>
      <c r="D63" s="11"/>
      <c r="E63" s="7">
        <v>0</v>
      </c>
      <c r="F63" s="12"/>
      <c r="G63" s="6"/>
      <c r="H63" s="6">
        <f t="shared" si="1"/>
        <v>0</v>
      </c>
      <c r="I63" s="6">
        <f t="shared" si="0"/>
        <v>0</v>
      </c>
    </row>
    <row r="64" spans="1:9" ht="45" customHeight="1" x14ac:dyDescent="0.2">
      <c r="A64" s="8">
        <v>1</v>
      </c>
      <c r="B64" s="29" t="s">
        <v>82</v>
      </c>
      <c r="C64" s="10"/>
      <c r="D64" s="11" t="s">
        <v>146</v>
      </c>
      <c r="E64" s="7">
        <v>1</v>
      </c>
      <c r="F64" s="12"/>
      <c r="G64" s="6"/>
      <c r="H64" s="6">
        <f t="shared" si="1"/>
        <v>0</v>
      </c>
      <c r="I64" s="6">
        <f t="shared" si="0"/>
        <v>0</v>
      </c>
    </row>
    <row r="65" spans="1:9" ht="45" customHeight="1" x14ac:dyDescent="0.2">
      <c r="A65" s="8">
        <v>2</v>
      </c>
      <c r="B65" s="29" t="s">
        <v>235</v>
      </c>
      <c r="C65" s="10"/>
      <c r="D65" s="11" t="s">
        <v>146</v>
      </c>
      <c r="E65" s="7">
        <v>2</v>
      </c>
      <c r="F65" s="12"/>
      <c r="G65" s="6"/>
      <c r="H65" s="6">
        <f t="shared" si="1"/>
        <v>0</v>
      </c>
      <c r="I65" s="6">
        <f t="shared" si="0"/>
        <v>0</v>
      </c>
    </row>
    <row r="66" spans="1:9" ht="45" customHeight="1" x14ac:dyDescent="0.2">
      <c r="A66" s="8">
        <v>3</v>
      </c>
      <c r="B66" s="29" t="s">
        <v>236</v>
      </c>
      <c r="C66" s="10"/>
      <c r="D66" s="11" t="s">
        <v>146</v>
      </c>
      <c r="E66" s="7">
        <v>1</v>
      </c>
      <c r="F66" s="12"/>
      <c r="G66" s="6"/>
      <c r="H66" s="6">
        <f t="shared" si="1"/>
        <v>0</v>
      </c>
      <c r="I66" s="6">
        <f t="shared" si="0"/>
        <v>0</v>
      </c>
    </row>
    <row r="67" spans="1:9" ht="56.25" customHeight="1" x14ac:dyDescent="0.2">
      <c r="A67" s="8">
        <v>4</v>
      </c>
      <c r="B67" s="29" t="s">
        <v>87</v>
      </c>
      <c r="C67" s="10"/>
      <c r="D67" s="11" t="s">
        <v>146</v>
      </c>
      <c r="E67" s="7">
        <v>1</v>
      </c>
      <c r="F67" s="12"/>
      <c r="G67" s="6"/>
      <c r="H67" s="6">
        <f t="shared" si="1"/>
        <v>0</v>
      </c>
      <c r="I67" s="6">
        <f t="shared" si="0"/>
        <v>0</v>
      </c>
    </row>
    <row r="68" spans="1:9" ht="45" customHeight="1" x14ac:dyDescent="0.2">
      <c r="A68" s="8">
        <v>5</v>
      </c>
      <c r="B68" s="29" t="s">
        <v>237</v>
      </c>
      <c r="C68" s="10"/>
      <c r="D68" s="11" t="s">
        <v>146</v>
      </c>
      <c r="E68" s="7">
        <v>1</v>
      </c>
      <c r="F68" s="12"/>
      <c r="G68" s="6"/>
      <c r="H68" s="6">
        <f t="shared" si="1"/>
        <v>0</v>
      </c>
      <c r="I68" s="6">
        <f t="shared" si="0"/>
        <v>0</v>
      </c>
    </row>
    <row r="69" spans="1:9" ht="45" customHeight="1" x14ac:dyDescent="0.2">
      <c r="A69" s="8">
        <v>6</v>
      </c>
      <c r="B69" s="29" t="s">
        <v>238</v>
      </c>
      <c r="C69" s="10"/>
      <c r="D69" s="11" t="s">
        <v>146</v>
      </c>
      <c r="E69" s="7">
        <v>1</v>
      </c>
      <c r="F69" s="12"/>
      <c r="G69" s="6"/>
      <c r="H69" s="6">
        <f t="shared" si="1"/>
        <v>0</v>
      </c>
      <c r="I69" s="6">
        <f t="shared" ref="I69:I128" si="2">IF(E69="","",E69*G69)</f>
        <v>0</v>
      </c>
    </row>
    <row r="70" spans="1:9" ht="30" customHeight="1" x14ac:dyDescent="0.2">
      <c r="A70" s="8">
        <v>7</v>
      </c>
      <c r="B70" s="29" t="s">
        <v>91</v>
      </c>
      <c r="C70" s="10"/>
      <c r="D70" s="11" t="s">
        <v>65</v>
      </c>
      <c r="E70" s="7">
        <v>1</v>
      </c>
      <c r="F70" s="12"/>
      <c r="G70" s="6"/>
      <c r="H70" s="6">
        <f t="shared" ref="H70:H129" si="3">IF(E70="","",E70*F70)</f>
        <v>0</v>
      </c>
      <c r="I70" s="6">
        <f t="shared" si="2"/>
        <v>0</v>
      </c>
    </row>
    <row r="71" spans="1:9" ht="30" customHeight="1" x14ac:dyDescent="0.2">
      <c r="A71" s="8">
        <v>8</v>
      </c>
      <c r="B71" s="29" t="s">
        <v>92</v>
      </c>
      <c r="C71" s="10"/>
      <c r="D71" s="11" t="s">
        <v>65</v>
      </c>
      <c r="E71" s="7">
        <v>3</v>
      </c>
      <c r="F71" s="12"/>
      <c r="G71" s="6"/>
      <c r="H71" s="6">
        <f t="shared" si="3"/>
        <v>0</v>
      </c>
      <c r="I71" s="6">
        <f t="shared" si="2"/>
        <v>0</v>
      </c>
    </row>
    <row r="72" spans="1:9" ht="22.5" customHeight="1" x14ac:dyDescent="0.2">
      <c r="A72" s="8" t="s">
        <v>239</v>
      </c>
      <c r="B72" s="29" t="s">
        <v>240</v>
      </c>
      <c r="C72" s="10"/>
      <c r="D72" s="11"/>
      <c r="E72" s="7">
        <v>0</v>
      </c>
      <c r="F72" s="12"/>
      <c r="G72" s="6"/>
      <c r="H72" s="6">
        <f t="shared" si="3"/>
        <v>0</v>
      </c>
      <c r="I72" s="6">
        <f t="shared" si="2"/>
        <v>0</v>
      </c>
    </row>
    <row r="73" spans="1:9" ht="22.5" customHeight="1" x14ac:dyDescent="0.2">
      <c r="A73" s="64">
        <v>1</v>
      </c>
      <c r="B73" s="65" t="s">
        <v>241</v>
      </c>
      <c r="C73" s="10"/>
      <c r="D73" s="11"/>
      <c r="E73" s="7"/>
      <c r="F73" s="12"/>
      <c r="G73" s="6"/>
      <c r="H73" s="6" t="str">
        <f t="shared" si="3"/>
        <v/>
      </c>
      <c r="I73" s="6" t="str">
        <f t="shared" si="2"/>
        <v/>
      </c>
    </row>
    <row r="74" spans="1:9" ht="22.5" customHeight="1" x14ac:dyDescent="0.2">
      <c r="A74" s="31">
        <v>1.1000000000000001</v>
      </c>
      <c r="B74" s="29" t="s">
        <v>242</v>
      </c>
      <c r="C74" s="10"/>
      <c r="D74" s="11" t="s">
        <v>138</v>
      </c>
      <c r="E74" s="7">
        <v>1</v>
      </c>
      <c r="F74" s="12"/>
      <c r="G74" s="6"/>
      <c r="H74" s="6">
        <f t="shared" si="3"/>
        <v>0</v>
      </c>
      <c r="I74" s="6">
        <f t="shared" si="2"/>
        <v>0</v>
      </c>
    </row>
    <row r="75" spans="1:9" ht="22.5" customHeight="1" x14ac:dyDescent="0.2">
      <c r="A75" s="31">
        <v>1.2</v>
      </c>
      <c r="B75" s="29" t="s">
        <v>243</v>
      </c>
      <c r="C75" s="10"/>
      <c r="D75" s="11" t="s">
        <v>146</v>
      </c>
      <c r="E75" s="7">
        <v>1</v>
      </c>
      <c r="F75" s="12"/>
      <c r="G75" s="6"/>
      <c r="H75" s="6">
        <f t="shared" si="3"/>
        <v>0</v>
      </c>
      <c r="I75" s="6">
        <f t="shared" si="2"/>
        <v>0</v>
      </c>
    </row>
    <row r="76" spans="1:9" ht="22.5" customHeight="1" x14ac:dyDescent="0.2">
      <c r="A76" s="31">
        <v>1.3</v>
      </c>
      <c r="B76" s="29" t="s">
        <v>244</v>
      </c>
      <c r="C76" s="10"/>
      <c r="D76" s="11" t="s">
        <v>146</v>
      </c>
      <c r="E76" s="7">
        <v>1</v>
      </c>
      <c r="F76" s="12"/>
      <c r="G76" s="6"/>
      <c r="H76" s="6">
        <f t="shared" si="3"/>
        <v>0</v>
      </c>
      <c r="I76" s="6">
        <f t="shared" si="2"/>
        <v>0</v>
      </c>
    </row>
    <row r="77" spans="1:9" ht="22.5" customHeight="1" x14ac:dyDescent="0.2">
      <c r="A77" s="31">
        <v>1.4</v>
      </c>
      <c r="B77" s="29" t="s">
        <v>245</v>
      </c>
      <c r="C77" s="10"/>
      <c r="D77" s="11" t="s">
        <v>146</v>
      </c>
      <c r="E77" s="7">
        <v>1</v>
      </c>
      <c r="F77" s="12"/>
      <c r="G77" s="6"/>
      <c r="H77" s="6">
        <f t="shared" si="3"/>
        <v>0</v>
      </c>
      <c r="I77" s="6">
        <f t="shared" si="2"/>
        <v>0</v>
      </c>
    </row>
    <row r="78" spans="1:9" ht="22.5" customHeight="1" x14ac:dyDescent="0.2">
      <c r="A78" s="31">
        <v>1.5</v>
      </c>
      <c r="B78" s="29" t="s">
        <v>246</v>
      </c>
      <c r="C78" s="10"/>
      <c r="D78" s="11" t="s">
        <v>146</v>
      </c>
      <c r="E78" s="7">
        <v>1</v>
      </c>
      <c r="F78" s="12"/>
      <c r="G78" s="6"/>
      <c r="H78" s="6">
        <f t="shared" si="3"/>
        <v>0</v>
      </c>
      <c r="I78" s="6">
        <f t="shared" si="2"/>
        <v>0</v>
      </c>
    </row>
    <row r="79" spans="1:9" ht="22.5" customHeight="1" x14ac:dyDescent="0.2">
      <c r="A79" s="31">
        <v>1.6</v>
      </c>
      <c r="B79" s="29" t="s">
        <v>247</v>
      </c>
      <c r="C79" s="10"/>
      <c r="D79" s="11" t="s">
        <v>144</v>
      </c>
      <c r="E79" s="7">
        <v>1</v>
      </c>
      <c r="F79" s="12"/>
      <c r="G79" s="6"/>
      <c r="H79" s="6">
        <f t="shared" si="3"/>
        <v>0</v>
      </c>
      <c r="I79" s="6">
        <f t="shared" si="2"/>
        <v>0</v>
      </c>
    </row>
    <row r="80" spans="1:9" ht="22.5" customHeight="1" x14ac:dyDescent="0.2">
      <c r="A80" s="31">
        <v>1.7</v>
      </c>
      <c r="B80" s="29" t="s">
        <v>248</v>
      </c>
      <c r="C80" s="10"/>
      <c r="D80" s="11" t="s">
        <v>144</v>
      </c>
      <c r="E80" s="7">
        <v>1</v>
      </c>
      <c r="F80" s="12"/>
      <c r="G80" s="6"/>
      <c r="H80" s="6">
        <f t="shared" si="3"/>
        <v>0</v>
      </c>
      <c r="I80" s="6">
        <f t="shared" si="2"/>
        <v>0</v>
      </c>
    </row>
    <row r="81" spans="1:9" ht="22.5" customHeight="1" x14ac:dyDescent="0.2">
      <c r="A81" s="31">
        <v>1.8</v>
      </c>
      <c r="B81" s="29" t="s">
        <v>249</v>
      </c>
      <c r="C81" s="10"/>
      <c r="D81" s="11" t="s">
        <v>144</v>
      </c>
      <c r="E81" s="7">
        <v>1</v>
      </c>
      <c r="F81" s="12"/>
      <c r="G81" s="6"/>
      <c r="H81" s="6">
        <f t="shared" si="3"/>
        <v>0</v>
      </c>
      <c r="I81" s="6">
        <f t="shared" si="2"/>
        <v>0</v>
      </c>
    </row>
    <row r="82" spans="1:9" ht="22.5" customHeight="1" x14ac:dyDescent="0.2">
      <c r="A82" s="31">
        <v>1.9</v>
      </c>
      <c r="B82" s="29" t="s">
        <v>250</v>
      </c>
      <c r="C82" s="10"/>
      <c r="D82" s="11" t="s">
        <v>144</v>
      </c>
      <c r="E82" s="7">
        <v>1</v>
      </c>
      <c r="F82" s="12"/>
      <c r="G82" s="6"/>
      <c r="H82" s="6">
        <f t="shared" si="3"/>
        <v>0</v>
      </c>
      <c r="I82" s="6">
        <f t="shared" si="2"/>
        <v>0</v>
      </c>
    </row>
    <row r="83" spans="1:9" ht="22.5" customHeight="1" x14ac:dyDescent="0.2">
      <c r="A83" s="46" t="s">
        <v>251</v>
      </c>
      <c r="B83" s="29" t="s">
        <v>252</v>
      </c>
      <c r="C83" s="10"/>
      <c r="D83" s="11" t="s">
        <v>144</v>
      </c>
      <c r="E83" s="7">
        <v>1</v>
      </c>
      <c r="F83" s="12"/>
      <c r="G83" s="6"/>
      <c r="H83" s="6">
        <f t="shared" si="3"/>
        <v>0</v>
      </c>
      <c r="I83" s="6">
        <f t="shared" si="2"/>
        <v>0</v>
      </c>
    </row>
    <row r="84" spans="1:9" ht="22.5" customHeight="1" x14ac:dyDescent="0.2">
      <c r="A84" s="31">
        <v>1.1100000000000001</v>
      </c>
      <c r="B84" s="29" t="s">
        <v>253</v>
      </c>
      <c r="C84" s="10"/>
      <c r="D84" s="11" t="s">
        <v>144</v>
      </c>
      <c r="E84" s="7">
        <v>1</v>
      </c>
      <c r="F84" s="12"/>
      <c r="G84" s="6"/>
      <c r="H84" s="6">
        <f t="shared" si="3"/>
        <v>0</v>
      </c>
      <c r="I84" s="6">
        <f t="shared" si="2"/>
        <v>0</v>
      </c>
    </row>
    <row r="85" spans="1:9" ht="22.5" customHeight="1" x14ac:dyDescent="0.2">
      <c r="A85" s="31">
        <v>1.1200000000000001</v>
      </c>
      <c r="B85" s="29" t="s">
        <v>254</v>
      </c>
      <c r="C85" s="10"/>
      <c r="D85" s="11" t="s">
        <v>146</v>
      </c>
      <c r="E85" s="7">
        <v>1</v>
      </c>
      <c r="F85" s="12"/>
      <c r="G85" s="6"/>
      <c r="H85" s="6">
        <f t="shared" si="3"/>
        <v>0</v>
      </c>
      <c r="I85" s="6">
        <f t="shared" si="2"/>
        <v>0</v>
      </c>
    </row>
    <row r="86" spans="1:9" ht="22.5" customHeight="1" x14ac:dyDescent="0.2">
      <c r="A86" s="31">
        <v>1.1299999999999999</v>
      </c>
      <c r="B86" s="29" t="s">
        <v>255</v>
      </c>
      <c r="C86" s="10"/>
      <c r="D86" s="11" t="s">
        <v>98</v>
      </c>
      <c r="E86" s="7">
        <v>1</v>
      </c>
      <c r="F86" s="12"/>
      <c r="G86" s="6"/>
      <c r="H86" s="6">
        <f t="shared" si="3"/>
        <v>0</v>
      </c>
      <c r="I86" s="6">
        <f t="shared" si="2"/>
        <v>0</v>
      </c>
    </row>
    <row r="87" spans="1:9" ht="22.5" customHeight="1" x14ac:dyDescent="0.2">
      <c r="A87" s="31">
        <v>1.1399999999999999</v>
      </c>
      <c r="B87" s="29" t="s">
        <v>256</v>
      </c>
      <c r="C87" s="10"/>
      <c r="D87" s="11" t="s">
        <v>98</v>
      </c>
      <c r="E87" s="7">
        <v>1</v>
      </c>
      <c r="F87" s="12"/>
      <c r="G87" s="6"/>
      <c r="H87" s="6">
        <f t="shared" si="3"/>
        <v>0</v>
      </c>
      <c r="I87" s="6">
        <f t="shared" si="2"/>
        <v>0</v>
      </c>
    </row>
    <row r="88" spans="1:9" ht="22.5" customHeight="1" x14ac:dyDescent="0.2">
      <c r="A88" s="31">
        <v>1.1499999999999999</v>
      </c>
      <c r="B88" s="29" t="s">
        <v>257</v>
      </c>
      <c r="C88" s="10"/>
      <c r="D88" s="11" t="s">
        <v>98</v>
      </c>
      <c r="E88" s="7">
        <v>1</v>
      </c>
      <c r="F88" s="12"/>
      <c r="G88" s="6"/>
      <c r="H88" s="6">
        <f t="shared" si="3"/>
        <v>0</v>
      </c>
      <c r="I88" s="6">
        <f t="shared" si="2"/>
        <v>0</v>
      </c>
    </row>
    <row r="89" spans="1:9" ht="22.5" customHeight="1" x14ac:dyDescent="0.2">
      <c r="A89" s="31">
        <v>1.1599999999999999</v>
      </c>
      <c r="B89" s="29" t="s">
        <v>258</v>
      </c>
      <c r="C89" s="10"/>
      <c r="D89" s="11" t="s">
        <v>98</v>
      </c>
      <c r="E89" s="7">
        <v>1</v>
      </c>
      <c r="F89" s="12"/>
      <c r="G89" s="6"/>
      <c r="H89" s="6">
        <f t="shared" si="3"/>
        <v>0</v>
      </c>
      <c r="I89" s="6">
        <f t="shared" si="2"/>
        <v>0</v>
      </c>
    </row>
    <row r="90" spans="1:9" ht="22.5" customHeight="1" x14ac:dyDescent="0.2">
      <c r="A90" s="31">
        <v>1.17</v>
      </c>
      <c r="B90" s="29" t="s">
        <v>259</v>
      </c>
      <c r="C90" s="10"/>
      <c r="D90" s="11" t="s">
        <v>144</v>
      </c>
      <c r="E90" s="7">
        <v>2</v>
      </c>
      <c r="F90" s="12"/>
      <c r="G90" s="6"/>
      <c r="H90" s="6">
        <f t="shared" si="3"/>
        <v>0</v>
      </c>
      <c r="I90" s="6">
        <f t="shared" si="2"/>
        <v>0</v>
      </c>
    </row>
    <row r="91" spans="1:9" ht="22.5" customHeight="1" x14ac:dyDescent="0.2">
      <c r="A91" s="31">
        <v>1.18</v>
      </c>
      <c r="B91" s="29" t="s">
        <v>260</v>
      </c>
      <c r="C91" s="10"/>
      <c r="D91" s="11" t="s">
        <v>144</v>
      </c>
      <c r="E91" s="7">
        <v>2</v>
      </c>
      <c r="F91" s="12"/>
      <c r="G91" s="6"/>
      <c r="H91" s="6">
        <f t="shared" si="3"/>
        <v>0</v>
      </c>
      <c r="I91" s="6">
        <f t="shared" si="2"/>
        <v>0</v>
      </c>
    </row>
    <row r="92" spans="1:9" ht="22.5" customHeight="1" x14ac:dyDescent="0.2">
      <c r="A92" s="31">
        <v>1.19</v>
      </c>
      <c r="B92" s="29" t="s">
        <v>261</v>
      </c>
      <c r="C92" s="10"/>
      <c r="D92" s="11" t="s">
        <v>144</v>
      </c>
      <c r="E92" s="7">
        <v>2</v>
      </c>
      <c r="F92" s="12"/>
      <c r="G92" s="6"/>
      <c r="H92" s="6">
        <f t="shared" si="3"/>
        <v>0</v>
      </c>
      <c r="I92" s="6">
        <f t="shared" si="2"/>
        <v>0</v>
      </c>
    </row>
    <row r="93" spans="1:9" ht="22.5" customHeight="1" x14ac:dyDescent="0.2">
      <c r="A93" s="46" t="s">
        <v>262</v>
      </c>
      <c r="B93" s="29" t="s">
        <v>263</v>
      </c>
      <c r="C93" s="10"/>
      <c r="D93" s="11" t="s">
        <v>144</v>
      </c>
      <c r="E93" s="7">
        <v>2</v>
      </c>
      <c r="F93" s="12"/>
      <c r="G93" s="6"/>
      <c r="H93" s="6">
        <f t="shared" si="3"/>
        <v>0</v>
      </c>
      <c r="I93" s="6">
        <f t="shared" si="2"/>
        <v>0</v>
      </c>
    </row>
    <row r="94" spans="1:9" ht="22.5" customHeight="1" x14ac:dyDescent="0.2">
      <c r="A94" s="31">
        <v>1.21</v>
      </c>
      <c r="B94" s="29" t="s">
        <v>264</v>
      </c>
      <c r="C94" s="10"/>
      <c r="D94" s="11" t="s">
        <v>144</v>
      </c>
      <c r="E94" s="7">
        <v>2</v>
      </c>
      <c r="F94" s="12"/>
      <c r="G94" s="6"/>
      <c r="H94" s="6">
        <f t="shared" si="3"/>
        <v>0</v>
      </c>
      <c r="I94" s="6">
        <f t="shared" si="2"/>
        <v>0</v>
      </c>
    </row>
    <row r="95" spans="1:9" ht="22.5" customHeight="1" x14ac:dyDescent="0.2">
      <c r="A95" s="31">
        <v>1.22</v>
      </c>
      <c r="B95" s="29" t="s">
        <v>265</v>
      </c>
      <c r="C95" s="10"/>
      <c r="D95" s="11" t="s">
        <v>144</v>
      </c>
      <c r="E95" s="7">
        <v>2</v>
      </c>
      <c r="F95" s="12"/>
      <c r="G95" s="6"/>
      <c r="H95" s="6">
        <f t="shared" si="3"/>
        <v>0</v>
      </c>
      <c r="I95" s="6">
        <f t="shared" si="2"/>
        <v>0</v>
      </c>
    </row>
    <row r="96" spans="1:9" ht="22.5" customHeight="1" x14ac:dyDescent="0.2">
      <c r="A96" s="64">
        <v>2</v>
      </c>
      <c r="B96" s="65" t="s">
        <v>266</v>
      </c>
      <c r="C96" s="10"/>
      <c r="D96" s="11"/>
      <c r="E96" s="7"/>
      <c r="F96" s="12"/>
      <c r="G96" s="6"/>
      <c r="H96" s="6" t="str">
        <f t="shared" si="3"/>
        <v/>
      </c>
      <c r="I96" s="6" t="str">
        <f t="shared" si="2"/>
        <v/>
      </c>
    </row>
    <row r="97" spans="1:9" ht="22.5" customHeight="1" x14ac:dyDescent="0.2">
      <c r="A97" s="31">
        <v>2.1</v>
      </c>
      <c r="B97" s="29" t="s">
        <v>267</v>
      </c>
      <c r="C97" s="10"/>
      <c r="D97" s="11" t="s">
        <v>138</v>
      </c>
      <c r="E97" s="7">
        <v>1</v>
      </c>
      <c r="F97" s="12"/>
      <c r="G97" s="6"/>
      <c r="H97" s="6">
        <f t="shared" si="3"/>
        <v>0</v>
      </c>
      <c r="I97" s="6">
        <f t="shared" si="2"/>
        <v>0</v>
      </c>
    </row>
    <row r="98" spans="1:9" ht="22.5" customHeight="1" x14ac:dyDescent="0.2">
      <c r="A98" s="31">
        <v>2.2000000000000002</v>
      </c>
      <c r="B98" s="29" t="s">
        <v>245</v>
      </c>
      <c r="C98" s="10"/>
      <c r="D98" s="11" t="s">
        <v>146</v>
      </c>
      <c r="E98" s="7">
        <v>2</v>
      </c>
      <c r="F98" s="12"/>
      <c r="G98" s="6"/>
      <c r="H98" s="6">
        <f t="shared" si="3"/>
        <v>0</v>
      </c>
      <c r="I98" s="6">
        <f t="shared" si="2"/>
        <v>0</v>
      </c>
    </row>
    <row r="99" spans="1:9" ht="22.5" customHeight="1" x14ac:dyDescent="0.2">
      <c r="A99" s="31">
        <v>2.2999999999999998</v>
      </c>
      <c r="B99" s="29" t="s">
        <v>246</v>
      </c>
      <c r="C99" s="10"/>
      <c r="D99" s="11" t="s">
        <v>146</v>
      </c>
      <c r="E99" s="7">
        <v>2</v>
      </c>
      <c r="F99" s="12"/>
      <c r="G99" s="6"/>
      <c r="H99" s="6">
        <f t="shared" si="3"/>
        <v>0</v>
      </c>
      <c r="I99" s="6">
        <f t="shared" si="2"/>
        <v>0</v>
      </c>
    </row>
    <row r="100" spans="1:9" ht="22.5" customHeight="1" x14ac:dyDescent="0.2">
      <c r="A100" s="31">
        <v>2.4</v>
      </c>
      <c r="B100" s="29" t="s">
        <v>247</v>
      </c>
      <c r="C100" s="10"/>
      <c r="D100" s="11" t="s">
        <v>144</v>
      </c>
      <c r="E100" s="7">
        <v>2</v>
      </c>
      <c r="F100" s="12"/>
      <c r="G100" s="6"/>
      <c r="H100" s="6">
        <f t="shared" si="3"/>
        <v>0</v>
      </c>
      <c r="I100" s="6">
        <f t="shared" si="2"/>
        <v>0</v>
      </c>
    </row>
    <row r="101" spans="1:9" ht="22.5" customHeight="1" x14ac:dyDescent="0.2">
      <c r="A101" s="31">
        <v>2.5</v>
      </c>
      <c r="B101" s="29" t="s">
        <v>248</v>
      </c>
      <c r="C101" s="10"/>
      <c r="D101" s="11" t="s">
        <v>144</v>
      </c>
      <c r="E101" s="7">
        <v>2</v>
      </c>
      <c r="F101" s="12"/>
      <c r="G101" s="6"/>
      <c r="H101" s="6">
        <f t="shared" si="3"/>
        <v>0</v>
      </c>
      <c r="I101" s="6">
        <f t="shared" si="2"/>
        <v>0</v>
      </c>
    </row>
    <row r="102" spans="1:9" ht="22.5" customHeight="1" x14ac:dyDescent="0.2">
      <c r="A102" s="31">
        <v>2.6</v>
      </c>
      <c r="B102" s="29" t="s">
        <v>249</v>
      </c>
      <c r="C102" s="10"/>
      <c r="D102" s="11" t="s">
        <v>144</v>
      </c>
      <c r="E102" s="7">
        <v>2</v>
      </c>
      <c r="F102" s="12"/>
      <c r="G102" s="6"/>
      <c r="H102" s="6">
        <f t="shared" si="3"/>
        <v>0</v>
      </c>
      <c r="I102" s="6">
        <f t="shared" si="2"/>
        <v>0</v>
      </c>
    </row>
    <row r="103" spans="1:9" ht="22.5" customHeight="1" x14ac:dyDescent="0.2">
      <c r="A103" s="31">
        <v>2.7</v>
      </c>
      <c r="B103" s="29" t="s">
        <v>250</v>
      </c>
      <c r="C103" s="10"/>
      <c r="D103" s="11" t="s">
        <v>144</v>
      </c>
      <c r="E103" s="7">
        <v>2</v>
      </c>
      <c r="F103" s="12"/>
      <c r="G103" s="6"/>
      <c r="H103" s="6">
        <f t="shared" si="3"/>
        <v>0</v>
      </c>
      <c r="I103" s="6">
        <f t="shared" si="2"/>
        <v>0</v>
      </c>
    </row>
    <row r="104" spans="1:9" ht="22.5" customHeight="1" x14ac:dyDescent="0.2">
      <c r="A104" s="31">
        <v>2.8</v>
      </c>
      <c r="B104" s="29" t="s">
        <v>252</v>
      </c>
      <c r="C104" s="10"/>
      <c r="D104" s="11" t="s">
        <v>144</v>
      </c>
      <c r="E104" s="7">
        <v>2</v>
      </c>
      <c r="F104" s="12"/>
      <c r="G104" s="6"/>
      <c r="H104" s="6">
        <f t="shared" si="3"/>
        <v>0</v>
      </c>
      <c r="I104" s="6">
        <f t="shared" si="2"/>
        <v>0</v>
      </c>
    </row>
    <row r="105" spans="1:9" ht="22.5" customHeight="1" x14ac:dyDescent="0.2">
      <c r="A105" s="31">
        <v>2.9</v>
      </c>
      <c r="B105" s="29" t="s">
        <v>253</v>
      </c>
      <c r="C105" s="10"/>
      <c r="D105" s="11" t="s">
        <v>144</v>
      </c>
      <c r="E105" s="7">
        <v>2</v>
      </c>
      <c r="F105" s="12"/>
      <c r="G105" s="6"/>
      <c r="H105" s="6">
        <f t="shared" si="3"/>
        <v>0</v>
      </c>
      <c r="I105" s="6">
        <f t="shared" si="2"/>
        <v>0</v>
      </c>
    </row>
    <row r="106" spans="1:9" ht="22.5" customHeight="1" x14ac:dyDescent="0.2">
      <c r="A106" s="46" t="s">
        <v>268</v>
      </c>
      <c r="B106" s="29" t="s">
        <v>254</v>
      </c>
      <c r="C106" s="10"/>
      <c r="D106" s="11" t="s">
        <v>146</v>
      </c>
      <c r="E106" s="7">
        <v>2</v>
      </c>
      <c r="F106" s="12"/>
      <c r="G106" s="6"/>
      <c r="H106" s="6">
        <f t="shared" si="3"/>
        <v>0</v>
      </c>
      <c r="I106" s="6">
        <f t="shared" si="2"/>
        <v>0</v>
      </c>
    </row>
    <row r="107" spans="1:9" ht="22.5" customHeight="1" x14ac:dyDescent="0.2">
      <c r="A107" s="31">
        <v>2.11</v>
      </c>
      <c r="B107" s="29" t="s">
        <v>255</v>
      </c>
      <c r="C107" s="10"/>
      <c r="D107" s="11" t="s">
        <v>98</v>
      </c>
      <c r="E107" s="7">
        <v>1</v>
      </c>
      <c r="F107" s="12"/>
      <c r="G107" s="6"/>
      <c r="H107" s="6">
        <f t="shared" si="3"/>
        <v>0</v>
      </c>
      <c r="I107" s="6">
        <f t="shared" si="2"/>
        <v>0</v>
      </c>
    </row>
    <row r="108" spans="1:9" ht="22.5" customHeight="1" x14ac:dyDescent="0.2">
      <c r="A108" s="31">
        <v>2.12</v>
      </c>
      <c r="B108" s="29" t="s">
        <v>256</v>
      </c>
      <c r="C108" s="10"/>
      <c r="D108" s="11" t="s">
        <v>98</v>
      </c>
      <c r="E108" s="7">
        <v>1</v>
      </c>
      <c r="F108" s="12"/>
      <c r="G108" s="6"/>
      <c r="H108" s="6">
        <f t="shared" si="3"/>
        <v>0</v>
      </c>
      <c r="I108" s="6">
        <f t="shared" si="2"/>
        <v>0</v>
      </c>
    </row>
    <row r="109" spans="1:9" ht="22.5" customHeight="1" x14ac:dyDescent="0.2">
      <c r="A109" s="31">
        <v>2.13</v>
      </c>
      <c r="B109" s="29" t="s">
        <v>257</v>
      </c>
      <c r="C109" s="10"/>
      <c r="D109" s="11" t="s">
        <v>98</v>
      </c>
      <c r="E109" s="7">
        <v>1</v>
      </c>
      <c r="F109" s="12"/>
      <c r="G109" s="6"/>
      <c r="H109" s="6">
        <f t="shared" si="3"/>
        <v>0</v>
      </c>
      <c r="I109" s="6">
        <f t="shared" si="2"/>
        <v>0</v>
      </c>
    </row>
    <row r="110" spans="1:9" ht="22.5" customHeight="1" x14ac:dyDescent="0.2">
      <c r="A110" s="31">
        <v>2.14</v>
      </c>
      <c r="B110" s="29" t="s">
        <v>258</v>
      </c>
      <c r="C110" s="10"/>
      <c r="D110" s="11" t="s">
        <v>98</v>
      </c>
      <c r="E110" s="7">
        <v>1</v>
      </c>
      <c r="F110" s="12"/>
      <c r="G110" s="6"/>
      <c r="H110" s="6">
        <f t="shared" si="3"/>
        <v>0</v>
      </c>
      <c r="I110" s="6">
        <f t="shared" si="2"/>
        <v>0</v>
      </c>
    </row>
    <row r="111" spans="1:9" ht="22.5" customHeight="1" x14ac:dyDescent="0.2">
      <c r="A111" s="31">
        <v>2.15</v>
      </c>
      <c r="B111" s="29" t="s">
        <v>259</v>
      </c>
      <c r="C111" s="10"/>
      <c r="D111" s="11" t="s">
        <v>144</v>
      </c>
      <c r="E111" s="7">
        <v>3</v>
      </c>
      <c r="F111" s="12"/>
      <c r="G111" s="6"/>
      <c r="H111" s="6">
        <f t="shared" si="3"/>
        <v>0</v>
      </c>
      <c r="I111" s="6">
        <f t="shared" si="2"/>
        <v>0</v>
      </c>
    </row>
    <row r="112" spans="1:9" ht="22.5" customHeight="1" x14ac:dyDescent="0.2">
      <c r="A112" s="31">
        <v>2.16</v>
      </c>
      <c r="B112" s="29" t="s">
        <v>260</v>
      </c>
      <c r="C112" s="10"/>
      <c r="D112" s="11" t="s">
        <v>144</v>
      </c>
      <c r="E112" s="7">
        <v>3</v>
      </c>
      <c r="F112" s="12"/>
      <c r="G112" s="6"/>
      <c r="H112" s="6">
        <f t="shared" si="3"/>
        <v>0</v>
      </c>
      <c r="I112" s="6">
        <f t="shared" si="2"/>
        <v>0</v>
      </c>
    </row>
    <row r="113" spans="1:9" ht="22.5" customHeight="1" x14ac:dyDescent="0.2">
      <c r="A113" s="31">
        <v>2.17</v>
      </c>
      <c r="B113" s="29" t="s">
        <v>261</v>
      </c>
      <c r="C113" s="10"/>
      <c r="D113" s="11" t="s">
        <v>144</v>
      </c>
      <c r="E113" s="7">
        <v>3</v>
      </c>
      <c r="F113" s="12"/>
      <c r="G113" s="6"/>
      <c r="H113" s="6">
        <f t="shared" si="3"/>
        <v>0</v>
      </c>
      <c r="I113" s="6">
        <f t="shared" si="2"/>
        <v>0</v>
      </c>
    </row>
    <row r="114" spans="1:9" ht="22.5" customHeight="1" x14ac:dyDescent="0.2">
      <c r="A114" s="31">
        <v>2.1800000000000002</v>
      </c>
      <c r="B114" s="29" t="s">
        <v>263</v>
      </c>
      <c r="C114" s="10"/>
      <c r="D114" s="11" t="s">
        <v>144</v>
      </c>
      <c r="E114" s="7">
        <v>3</v>
      </c>
      <c r="F114" s="12"/>
      <c r="G114" s="6"/>
      <c r="H114" s="6">
        <f t="shared" si="3"/>
        <v>0</v>
      </c>
      <c r="I114" s="6">
        <f t="shared" si="2"/>
        <v>0</v>
      </c>
    </row>
    <row r="115" spans="1:9" ht="22.5" customHeight="1" x14ac:dyDescent="0.2">
      <c r="A115" s="31">
        <v>2.19</v>
      </c>
      <c r="B115" s="29" t="s">
        <v>264</v>
      </c>
      <c r="C115" s="10"/>
      <c r="D115" s="11" t="s">
        <v>144</v>
      </c>
      <c r="E115" s="7">
        <v>3</v>
      </c>
      <c r="F115" s="12"/>
      <c r="G115" s="6"/>
      <c r="H115" s="6">
        <f t="shared" si="3"/>
        <v>0</v>
      </c>
      <c r="I115" s="6">
        <f t="shared" si="2"/>
        <v>0</v>
      </c>
    </row>
    <row r="116" spans="1:9" ht="22.5" customHeight="1" x14ac:dyDescent="0.2">
      <c r="A116" s="46" t="s">
        <v>269</v>
      </c>
      <c r="B116" s="29" t="s">
        <v>265</v>
      </c>
      <c r="C116" s="10"/>
      <c r="D116" s="11" t="s">
        <v>144</v>
      </c>
      <c r="E116" s="7">
        <v>3</v>
      </c>
      <c r="F116" s="12"/>
      <c r="G116" s="6"/>
      <c r="H116" s="6">
        <f t="shared" si="3"/>
        <v>0</v>
      </c>
      <c r="I116" s="6">
        <f t="shared" si="2"/>
        <v>0</v>
      </c>
    </row>
    <row r="117" spans="1:9" ht="30" customHeight="1" x14ac:dyDescent="0.2">
      <c r="A117" s="8" t="s">
        <v>270</v>
      </c>
      <c r="B117" s="29" t="s">
        <v>271</v>
      </c>
      <c r="C117" s="10"/>
      <c r="D117" s="11" t="s">
        <v>81</v>
      </c>
      <c r="E117" s="7"/>
      <c r="F117" s="12"/>
      <c r="G117" s="6"/>
      <c r="H117" s="6" t="str">
        <f t="shared" si="3"/>
        <v/>
      </c>
      <c r="I117" s="6" t="str">
        <f t="shared" si="2"/>
        <v/>
      </c>
    </row>
    <row r="118" spans="1:9" ht="30" customHeight="1" x14ac:dyDescent="0.2">
      <c r="A118" s="8">
        <v>1</v>
      </c>
      <c r="B118" s="29" t="s">
        <v>136</v>
      </c>
      <c r="C118" s="10"/>
      <c r="D118" s="11"/>
      <c r="E118" s="7"/>
      <c r="F118" s="12"/>
      <c r="G118" s="6"/>
      <c r="H118" s="6" t="str">
        <f t="shared" si="3"/>
        <v/>
      </c>
      <c r="I118" s="6" t="str">
        <f t="shared" si="2"/>
        <v/>
      </c>
    </row>
    <row r="119" spans="1:9" ht="71.25" customHeight="1" x14ac:dyDescent="0.2">
      <c r="A119" s="31">
        <v>1.1000000000000001</v>
      </c>
      <c r="B119" s="29" t="s">
        <v>137</v>
      </c>
      <c r="C119" s="10"/>
      <c r="D119" s="11" t="s">
        <v>138</v>
      </c>
      <c r="E119" s="7">
        <v>1</v>
      </c>
      <c r="F119" s="12"/>
      <c r="G119" s="6"/>
      <c r="H119" s="6">
        <f t="shared" si="3"/>
        <v>0</v>
      </c>
      <c r="I119" s="6">
        <f t="shared" si="2"/>
        <v>0</v>
      </c>
    </row>
    <row r="120" spans="1:9" ht="22.5" customHeight="1" x14ac:dyDescent="0.2">
      <c r="A120" s="31">
        <v>1.2</v>
      </c>
      <c r="B120" s="29" t="s">
        <v>139</v>
      </c>
      <c r="C120" s="10"/>
      <c r="D120" s="11"/>
      <c r="E120" s="7"/>
      <c r="F120" s="12"/>
      <c r="G120" s="6"/>
      <c r="H120" s="6" t="str">
        <f t="shared" si="3"/>
        <v/>
      </c>
      <c r="I120" s="6" t="str">
        <f t="shared" si="2"/>
        <v/>
      </c>
    </row>
    <row r="121" spans="1:9" ht="30" customHeight="1" x14ac:dyDescent="0.2">
      <c r="A121" s="31"/>
      <c r="B121" s="29" t="s">
        <v>140</v>
      </c>
      <c r="C121" s="10"/>
      <c r="D121" s="11" t="s">
        <v>138</v>
      </c>
      <c r="E121" s="7">
        <v>2</v>
      </c>
      <c r="F121" s="12"/>
      <c r="G121" s="6"/>
      <c r="H121" s="6">
        <f t="shared" si="3"/>
        <v>0</v>
      </c>
      <c r="I121" s="6">
        <f t="shared" si="2"/>
        <v>0</v>
      </c>
    </row>
    <row r="122" spans="1:9" ht="22.5" customHeight="1" x14ac:dyDescent="0.2">
      <c r="A122" s="31"/>
      <c r="B122" s="29" t="s">
        <v>272</v>
      </c>
      <c r="C122" s="10"/>
      <c r="D122" s="11" t="s">
        <v>138</v>
      </c>
      <c r="E122" s="7">
        <v>1</v>
      </c>
      <c r="F122" s="12"/>
      <c r="G122" s="6"/>
      <c r="H122" s="6">
        <f t="shared" si="3"/>
        <v>0</v>
      </c>
      <c r="I122" s="6">
        <f t="shared" si="2"/>
        <v>0</v>
      </c>
    </row>
    <row r="123" spans="1:9" ht="22.5" customHeight="1" x14ac:dyDescent="0.2">
      <c r="A123" s="31">
        <v>1.3</v>
      </c>
      <c r="B123" s="29" t="s">
        <v>142</v>
      </c>
      <c r="C123" s="10"/>
      <c r="D123" s="11"/>
      <c r="E123" s="7"/>
      <c r="F123" s="12"/>
      <c r="G123" s="6"/>
      <c r="H123" s="6" t="str">
        <f t="shared" si="3"/>
        <v/>
      </c>
      <c r="I123" s="6" t="str">
        <f t="shared" si="2"/>
        <v/>
      </c>
    </row>
    <row r="124" spans="1:9" ht="21.75" customHeight="1" x14ac:dyDescent="0.2">
      <c r="A124" s="31"/>
      <c r="B124" s="29" t="s">
        <v>143</v>
      </c>
      <c r="C124" s="10"/>
      <c r="D124" s="11" t="s">
        <v>144</v>
      </c>
      <c r="E124" s="7">
        <v>2</v>
      </c>
      <c r="F124" s="12"/>
      <c r="G124" s="6"/>
      <c r="H124" s="6">
        <f t="shared" si="3"/>
        <v>0</v>
      </c>
      <c r="I124" s="6">
        <f t="shared" si="2"/>
        <v>0</v>
      </c>
    </row>
    <row r="125" spans="1:9" ht="30" customHeight="1" x14ac:dyDescent="0.2">
      <c r="A125" s="31"/>
      <c r="B125" s="29" t="s">
        <v>145</v>
      </c>
      <c r="C125" s="10"/>
      <c r="D125" s="11" t="s">
        <v>146</v>
      </c>
      <c r="E125" s="7">
        <v>2</v>
      </c>
      <c r="F125" s="12"/>
      <c r="G125" s="6"/>
      <c r="H125" s="6">
        <f t="shared" si="3"/>
        <v>0</v>
      </c>
      <c r="I125" s="6">
        <f t="shared" si="2"/>
        <v>0</v>
      </c>
    </row>
    <row r="126" spans="1:9" ht="21" customHeight="1" x14ac:dyDescent="0.2">
      <c r="A126" s="8">
        <v>2</v>
      </c>
      <c r="B126" s="29" t="s">
        <v>151</v>
      </c>
      <c r="C126" s="10"/>
      <c r="D126" s="11" t="s">
        <v>144</v>
      </c>
      <c r="E126" s="7">
        <v>1</v>
      </c>
      <c r="F126" s="12"/>
      <c r="G126" s="6"/>
      <c r="H126" s="6">
        <f t="shared" si="3"/>
        <v>0</v>
      </c>
      <c r="I126" s="6">
        <f t="shared" si="2"/>
        <v>0</v>
      </c>
    </row>
    <row r="127" spans="1:9" ht="21" customHeight="1" x14ac:dyDescent="0.2">
      <c r="A127" s="8" t="s">
        <v>273</v>
      </c>
      <c r="B127" s="29" t="s">
        <v>274</v>
      </c>
      <c r="C127" s="10"/>
      <c r="D127" s="11" t="s">
        <v>81</v>
      </c>
      <c r="E127" s="7"/>
      <c r="F127" s="12"/>
      <c r="G127" s="6"/>
      <c r="H127" s="6" t="str">
        <f t="shared" si="3"/>
        <v/>
      </c>
      <c r="I127" s="6" t="str">
        <f t="shared" si="2"/>
        <v/>
      </c>
    </row>
    <row r="128" spans="1:9" ht="21" customHeight="1" x14ac:dyDescent="0.2">
      <c r="A128" s="8">
        <v>1</v>
      </c>
      <c r="B128" s="29" t="s">
        <v>275</v>
      </c>
      <c r="C128" s="10"/>
      <c r="D128" s="11" t="s">
        <v>146</v>
      </c>
      <c r="E128" s="7">
        <v>2</v>
      </c>
      <c r="F128" s="12"/>
      <c r="G128" s="6"/>
      <c r="H128" s="6">
        <f t="shared" si="3"/>
        <v>0</v>
      </c>
      <c r="I128" s="6">
        <f t="shared" si="2"/>
        <v>0</v>
      </c>
    </row>
    <row r="129" spans="1:9" ht="21" customHeight="1" x14ac:dyDescent="0.2">
      <c r="A129" s="8">
        <v>2</v>
      </c>
      <c r="B129" s="29" t="s">
        <v>276</v>
      </c>
      <c r="C129" s="10"/>
      <c r="D129" s="11" t="s">
        <v>146</v>
      </c>
      <c r="E129" s="7">
        <v>2</v>
      </c>
      <c r="F129" s="12"/>
      <c r="G129" s="6"/>
      <c r="H129" s="6">
        <f t="shared" si="3"/>
        <v>0</v>
      </c>
      <c r="I129" s="6">
        <f t="shared" ref="I129:I161" si="4">IF(E129="","",E129*G129)</f>
        <v>0</v>
      </c>
    </row>
    <row r="130" spans="1:9" ht="21" customHeight="1" x14ac:dyDescent="0.2">
      <c r="A130" s="8">
        <v>3</v>
      </c>
      <c r="B130" s="29" t="s">
        <v>277</v>
      </c>
      <c r="C130" s="10"/>
      <c r="D130" s="11" t="s">
        <v>144</v>
      </c>
      <c r="E130" s="7">
        <v>1</v>
      </c>
      <c r="F130" s="12"/>
      <c r="G130" s="6"/>
      <c r="H130" s="6">
        <f t="shared" ref="H130:H161" si="5">IF(E130="","",E130*F130)</f>
        <v>0</v>
      </c>
      <c r="I130" s="6">
        <f t="shared" si="4"/>
        <v>0</v>
      </c>
    </row>
    <row r="131" spans="1:9" ht="21" customHeight="1" x14ac:dyDescent="0.2">
      <c r="A131" s="8">
        <v>4</v>
      </c>
      <c r="B131" s="29" t="s">
        <v>278</v>
      </c>
      <c r="C131" s="10"/>
      <c r="D131" s="11" t="s">
        <v>146</v>
      </c>
      <c r="E131" s="7">
        <v>1</v>
      </c>
      <c r="F131" s="12"/>
      <c r="G131" s="6"/>
      <c r="H131" s="6">
        <f t="shared" si="5"/>
        <v>0</v>
      </c>
      <c r="I131" s="6">
        <f t="shared" si="4"/>
        <v>0</v>
      </c>
    </row>
    <row r="132" spans="1:9" ht="21" customHeight="1" x14ac:dyDescent="0.2">
      <c r="A132" s="8" t="s">
        <v>279</v>
      </c>
      <c r="B132" s="29" t="s">
        <v>280</v>
      </c>
      <c r="C132" s="10"/>
      <c r="D132" s="11" t="s">
        <v>81</v>
      </c>
      <c r="E132" s="7"/>
      <c r="F132" s="12"/>
      <c r="G132" s="6"/>
      <c r="H132" s="6" t="str">
        <f t="shared" si="5"/>
        <v/>
      </c>
      <c r="I132" s="6" t="str">
        <f t="shared" si="4"/>
        <v/>
      </c>
    </row>
    <row r="133" spans="1:9" ht="21" customHeight="1" x14ac:dyDescent="0.2">
      <c r="A133" s="8">
        <v>1</v>
      </c>
      <c r="B133" s="29" t="s">
        <v>281</v>
      </c>
      <c r="C133" s="10"/>
      <c r="D133" s="11" t="s">
        <v>144</v>
      </c>
      <c r="E133" s="7">
        <v>1</v>
      </c>
      <c r="F133" s="12"/>
      <c r="G133" s="6"/>
      <c r="H133" s="6">
        <f t="shared" si="5"/>
        <v>0</v>
      </c>
      <c r="I133" s="6">
        <f t="shared" si="4"/>
        <v>0</v>
      </c>
    </row>
    <row r="134" spans="1:9" ht="21" customHeight="1" x14ac:dyDescent="0.2">
      <c r="A134" s="8">
        <v>2</v>
      </c>
      <c r="B134" s="29" t="s">
        <v>282</v>
      </c>
      <c r="C134" s="10"/>
      <c r="D134" s="11" t="s">
        <v>144</v>
      </c>
      <c r="E134" s="7">
        <v>1</v>
      </c>
      <c r="F134" s="12"/>
      <c r="G134" s="6"/>
      <c r="H134" s="6">
        <f t="shared" si="5"/>
        <v>0</v>
      </c>
      <c r="I134" s="6">
        <f t="shared" si="4"/>
        <v>0</v>
      </c>
    </row>
    <row r="135" spans="1:9" ht="21" customHeight="1" x14ac:dyDescent="0.2">
      <c r="A135" s="8">
        <v>3</v>
      </c>
      <c r="B135" s="29" t="s">
        <v>283</v>
      </c>
      <c r="C135" s="10"/>
      <c r="D135" s="11" t="s">
        <v>144</v>
      </c>
      <c r="E135" s="7">
        <v>1</v>
      </c>
      <c r="F135" s="12"/>
      <c r="G135" s="6"/>
      <c r="H135" s="6">
        <f t="shared" si="5"/>
        <v>0</v>
      </c>
      <c r="I135" s="6">
        <f t="shared" si="4"/>
        <v>0</v>
      </c>
    </row>
    <row r="136" spans="1:9" ht="21" customHeight="1" x14ac:dyDescent="0.2">
      <c r="A136" s="8" t="s">
        <v>284</v>
      </c>
      <c r="B136" s="29" t="s">
        <v>285</v>
      </c>
      <c r="C136" s="10"/>
      <c r="D136" s="11" t="s">
        <v>81</v>
      </c>
      <c r="E136" s="7"/>
      <c r="F136" s="12"/>
      <c r="G136" s="6"/>
      <c r="H136" s="6" t="str">
        <f t="shared" si="5"/>
        <v/>
      </c>
      <c r="I136" s="6" t="str">
        <f t="shared" si="4"/>
        <v/>
      </c>
    </row>
    <row r="137" spans="1:9" ht="21" customHeight="1" x14ac:dyDescent="0.2">
      <c r="A137" s="64">
        <v>1</v>
      </c>
      <c r="B137" s="65" t="s">
        <v>286</v>
      </c>
      <c r="C137" s="10"/>
      <c r="D137" s="11"/>
      <c r="E137" s="7"/>
      <c r="F137" s="12"/>
      <c r="G137" s="6"/>
      <c r="H137" s="6" t="str">
        <f t="shared" si="5"/>
        <v/>
      </c>
      <c r="I137" s="6" t="str">
        <f t="shared" si="4"/>
        <v/>
      </c>
    </row>
    <row r="138" spans="1:9" ht="21" customHeight="1" x14ac:dyDescent="0.2">
      <c r="A138" s="31">
        <v>1.1000000000000001</v>
      </c>
      <c r="B138" s="29" t="s">
        <v>287</v>
      </c>
      <c r="C138" s="10"/>
      <c r="D138" s="11" t="s">
        <v>144</v>
      </c>
      <c r="E138" s="7">
        <v>1</v>
      </c>
      <c r="F138" s="12"/>
      <c r="G138" s="6"/>
      <c r="H138" s="6">
        <f t="shared" si="5"/>
        <v>0</v>
      </c>
      <c r="I138" s="6">
        <f t="shared" si="4"/>
        <v>0</v>
      </c>
    </row>
    <row r="139" spans="1:9" ht="21" customHeight="1" x14ac:dyDescent="0.2">
      <c r="A139" s="31">
        <v>1.2</v>
      </c>
      <c r="B139" s="29" t="s">
        <v>288</v>
      </c>
      <c r="C139" s="10"/>
      <c r="D139" s="11" t="s">
        <v>144</v>
      </c>
      <c r="E139" s="7">
        <v>1</v>
      </c>
      <c r="F139" s="12"/>
      <c r="G139" s="6"/>
      <c r="H139" s="6">
        <f t="shared" si="5"/>
        <v>0</v>
      </c>
      <c r="I139" s="6">
        <f t="shared" si="4"/>
        <v>0</v>
      </c>
    </row>
    <row r="140" spans="1:9" ht="21" customHeight="1" x14ac:dyDescent="0.2">
      <c r="A140" s="31">
        <v>1.3</v>
      </c>
      <c r="B140" s="29" t="s">
        <v>289</v>
      </c>
      <c r="C140" s="10"/>
      <c r="D140" s="11" t="s">
        <v>146</v>
      </c>
      <c r="E140" s="7">
        <v>1</v>
      </c>
      <c r="F140" s="12"/>
      <c r="G140" s="6"/>
      <c r="H140" s="6">
        <f t="shared" si="5"/>
        <v>0</v>
      </c>
      <c r="I140" s="6">
        <f t="shared" si="4"/>
        <v>0</v>
      </c>
    </row>
    <row r="141" spans="1:9" ht="21" customHeight="1" x14ac:dyDescent="0.2">
      <c r="A141" s="31">
        <v>1.4</v>
      </c>
      <c r="B141" s="29" t="s">
        <v>290</v>
      </c>
      <c r="C141" s="10"/>
      <c r="D141" s="11" t="s">
        <v>144</v>
      </c>
      <c r="E141" s="7">
        <v>1</v>
      </c>
      <c r="F141" s="12"/>
      <c r="G141" s="6"/>
      <c r="H141" s="6">
        <f t="shared" si="5"/>
        <v>0</v>
      </c>
      <c r="I141" s="6">
        <f t="shared" si="4"/>
        <v>0</v>
      </c>
    </row>
    <row r="142" spans="1:9" ht="21" customHeight="1" x14ac:dyDescent="0.2">
      <c r="A142" s="31">
        <v>1.5</v>
      </c>
      <c r="B142" s="29" t="s">
        <v>291</v>
      </c>
      <c r="C142" s="10"/>
      <c r="D142" s="11" t="s">
        <v>144</v>
      </c>
      <c r="E142" s="7">
        <v>1</v>
      </c>
      <c r="F142" s="12"/>
      <c r="G142" s="6"/>
      <c r="H142" s="6">
        <f t="shared" si="5"/>
        <v>0</v>
      </c>
      <c r="I142" s="6">
        <f t="shared" si="4"/>
        <v>0</v>
      </c>
    </row>
    <row r="143" spans="1:9" ht="21" customHeight="1" x14ac:dyDescent="0.2">
      <c r="A143" s="31">
        <v>1.6</v>
      </c>
      <c r="B143" s="29" t="s">
        <v>292</v>
      </c>
      <c r="C143" s="10"/>
      <c r="D143" s="11" t="s">
        <v>98</v>
      </c>
      <c r="E143" s="7">
        <v>1</v>
      </c>
      <c r="F143" s="12"/>
      <c r="G143" s="6"/>
      <c r="H143" s="6">
        <f t="shared" si="5"/>
        <v>0</v>
      </c>
      <c r="I143" s="6">
        <f t="shared" si="4"/>
        <v>0</v>
      </c>
    </row>
    <row r="144" spans="1:9" ht="21" customHeight="1" x14ac:dyDescent="0.2">
      <c r="A144" s="31">
        <v>1.7</v>
      </c>
      <c r="B144" s="29" t="s">
        <v>293</v>
      </c>
      <c r="C144" s="10"/>
      <c r="D144" s="11" t="s">
        <v>98</v>
      </c>
      <c r="E144" s="7">
        <v>1</v>
      </c>
      <c r="F144" s="12"/>
      <c r="G144" s="6"/>
      <c r="H144" s="6">
        <f t="shared" si="5"/>
        <v>0</v>
      </c>
      <c r="I144" s="6">
        <f t="shared" si="4"/>
        <v>0</v>
      </c>
    </row>
    <row r="145" spans="1:9" ht="21" customHeight="1" x14ac:dyDescent="0.2">
      <c r="A145" s="31">
        <v>1.8</v>
      </c>
      <c r="B145" s="29" t="s">
        <v>294</v>
      </c>
      <c r="C145" s="10"/>
      <c r="D145" s="11" t="s">
        <v>144</v>
      </c>
      <c r="E145" s="7">
        <v>1</v>
      </c>
      <c r="F145" s="12"/>
      <c r="G145" s="6"/>
      <c r="H145" s="6">
        <f t="shared" si="5"/>
        <v>0</v>
      </c>
      <c r="I145" s="6">
        <f t="shared" si="4"/>
        <v>0</v>
      </c>
    </row>
    <row r="146" spans="1:9" ht="21" customHeight="1" x14ac:dyDescent="0.2">
      <c r="A146" s="31">
        <v>1.9</v>
      </c>
      <c r="B146" s="29" t="s">
        <v>295</v>
      </c>
      <c r="C146" s="10"/>
      <c r="D146" s="11" t="s">
        <v>144</v>
      </c>
      <c r="E146" s="7">
        <v>1</v>
      </c>
      <c r="F146" s="12"/>
      <c r="G146" s="6"/>
      <c r="H146" s="6">
        <f t="shared" si="5"/>
        <v>0</v>
      </c>
      <c r="I146" s="6">
        <f t="shared" si="4"/>
        <v>0</v>
      </c>
    </row>
    <row r="147" spans="1:9" ht="21" customHeight="1" x14ac:dyDescent="0.2">
      <c r="A147" s="64">
        <v>2</v>
      </c>
      <c r="B147" s="65" t="s">
        <v>296</v>
      </c>
      <c r="C147" s="10"/>
      <c r="D147" s="11"/>
      <c r="E147" s="7"/>
      <c r="F147" s="12"/>
      <c r="G147" s="6"/>
      <c r="H147" s="6" t="str">
        <f t="shared" si="5"/>
        <v/>
      </c>
      <c r="I147" s="6" t="str">
        <f t="shared" si="4"/>
        <v/>
      </c>
    </row>
    <row r="148" spans="1:9" ht="21" customHeight="1" x14ac:dyDescent="0.2">
      <c r="A148" s="31">
        <v>2.1</v>
      </c>
      <c r="B148" s="29" t="s">
        <v>287</v>
      </c>
      <c r="C148" s="10"/>
      <c r="D148" s="11" t="s">
        <v>144</v>
      </c>
      <c r="E148" s="7">
        <v>1</v>
      </c>
      <c r="F148" s="12"/>
      <c r="G148" s="6"/>
      <c r="H148" s="6">
        <f t="shared" si="5"/>
        <v>0</v>
      </c>
      <c r="I148" s="6">
        <f t="shared" si="4"/>
        <v>0</v>
      </c>
    </row>
    <row r="149" spans="1:9" ht="21" customHeight="1" x14ac:dyDescent="0.2">
      <c r="A149" s="31">
        <v>2.2000000000000002</v>
      </c>
      <c r="B149" s="29" t="s">
        <v>288</v>
      </c>
      <c r="C149" s="10"/>
      <c r="D149" s="11" t="s">
        <v>144</v>
      </c>
      <c r="E149" s="7">
        <v>1</v>
      </c>
      <c r="F149" s="12"/>
      <c r="G149" s="6"/>
      <c r="H149" s="6">
        <f t="shared" si="5"/>
        <v>0</v>
      </c>
      <c r="I149" s="6">
        <f t="shared" si="4"/>
        <v>0</v>
      </c>
    </row>
    <row r="150" spans="1:9" ht="21" customHeight="1" x14ac:dyDescent="0.2">
      <c r="A150" s="31">
        <v>2.2999999999999998</v>
      </c>
      <c r="B150" s="29" t="s">
        <v>289</v>
      </c>
      <c r="C150" s="10"/>
      <c r="D150" s="11" t="s">
        <v>146</v>
      </c>
      <c r="E150" s="7">
        <v>1</v>
      </c>
      <c r="F150" s="12"/>
      <c r="G150" s="6"/>
      <c r="H150" s="6">
        <f t="shared" si="5"/>
        <v>0</v>
      </c>
      <c r="I150" s="6">
        <f t="shared" si="4"/>
        <v>0</v>
      </c>
    </row>
    <row r="151" spans="1:9" ht="21" customHeight="1" x14ac:dyDescent="0.2">
      <c r="A151" s="31">
        <v>2.4</v>
      </c>
      <c r="B151" s="29" t="s">
        <v>290</v>
      </c>
      <c r="C151" s="10"/>
      <c r="D151" s="11" t="s">
        <v>144</v>
      </c>
      <c r="E151" s="7">
        <v>1</v>
      </c>
      <c r="F151" s="12"/>
      <c r="G151" s="6"/>
      <c r="H151" s="6">
        <f t="shared" si="5"/>
        <v>0</v>
      </c>
      <c r="I151" s="6">
        <f t="shared" si="4"/>
        <v>0</v>
      </c>
    </row>
    <row r="152" spans="1:9" ht="21" customHeight="1" x14ac:dyDescent="0.2">
      <c r="A152" s="31">
        <v>2.5</v>
      </c>
      <c r="B152" s="29" t="s">
        <v>291</v>
      </c>
      <c r="C152" s="10"/>
      <c r="D152" s="11" t="s">
        <v>144</v>
      </c>
      <c r="E152" s="7">
        <v>1</v>
      </c>
      <c r="F152" s="12"/>
      <c r="G152" s="6"/>
      <c r="H152" s="6">
        <f t="shared" si="5"/>
        <v>0</v>
      </c>
      <c r="I152" s="6">
        <f t="shared" si="4"/>
        <v>0</v>
      </c>
    </row>
    <row r="153" spans="1:9" ht="21" customHeight="1" x14ac:dyDescent="0.2">
      <c r="A153" s="31">
        <v>2.6</v>
      </c>
      <c r="B153" s="29" t="s">
        <v>292</v>
      </c>
      <c r="C153" s="10"/>
      <c r="D153" s="11" t="s">
        <v>98</v>
      </c>
      <c r="E153" s="7">
        <v>1</v>
      </c>
      <c r="F153" s="12"/>
      <c r="G153" s="6"/>
      <c r="H153" s="6">
        <f t="shared" si="5"/>
        <v>0</v>
      </c>
      <c r="I153" s="6">
        <f t="shared" si="4"/>
        <v>0</v>
      </c>
    </row>
    <row r="154" spans="1:9" ht="21" customHeight="1" x14ac:dyDescent="0.2">
      <c r="A154" s="31">
        <v>2.7</v>
      </c>
      <c r="B154" s="29" t="s">
        <v>293</v>
      </c>
      <c r="C154" s="10"/>
      <c r="D154" s="11" t="s">
        <v>98</v>
      </c>
      <c r="E154" s="7">
        <v>1</v>
      </c>
      <c r="F154" s="12"/>
      <c r="G154" s="6"/>
      <c r="H154" s="6">
        <f t="shared" si="5"/>
        <v>0</v>
      </c>
      <c r="I154" s="6">
        <f t="shared" si="4"/>
        <v>0</v>
      </c>
    </row>
    <row r="155" spans="1:9" ht="21" customHeight="1" x14ac:dyDescent="0.2">
      <c r="A155" s="31">
        <v>2.8</v>
      </c>
      <c r="B155" s="29" t="s">
        <v>294</v>
      </c>
      <c r="C155" s="10"/>
      <c r="D155" s="11" t="s">
        <v>144</v>
      </c>
      <c r="E155" s="7">
        <v>1</v>
      </c>
      <c r="F155" s="12"/>
      <c r="G155" s="6"/>
      <c r="H155" s="6">
        <f t="shared" si="5"/>
        <v>0</v>
      </c>
      <c r="I155" s="6">
        <f t="shared" si="4"/>
        <v>0</v>
      </c>
    </row>
    <row r="156" spans="1:9" ht="21" customHeight="1" x14ac:dyDescent="0.2">
      <c r="A156" s="31">
        <v>2.9</v>
      </c>
      <c r="B156" s="29" t="s">
        <v>295</v>
      </c>
      <c r="C156" s="10"/>
      <c r="D156" s="11" t="s">
        <v>144</v>
      </c>
      <c r="E156" s="7">
        <v>1</v>
      </c>
      <c r="F156" s="12"/>
      <c r="G156" s="6"/>
      <c r="H156" s="6">
        <f t="shared" si="5"/>
        <v>0</v>
      </c>
      <c r="I156" s="6">
        <f t="shared" si="4"/>
        <v>0</v>
      </c>
    </row>
    <row r="157" spans="1:9" ht="21" customHeight="1" x14ac:dyDescent="0.2">
      <c r="A157" s="8" t="s">
        <v>297</v>
      </c>
      <c r="B157" s="29" t="s">
        <v>298</v>
      </c>
      <c r="C157" s="10"/>
      <c r="D157" s="11" t="s">
        <v>81</v>
      </c>
      <c r="E157" s="7"/>
      <c r="F157" s="12"/>
      <c r="G157" s="6"/>
      <c r="H157" s="6" t="str">
        <f t="shared" si="5"/>
        <v/>
      </c>
      <c r="I157" s="6" t="str">
        <f t="shared" si="4"/>
        <v/>
      </c>
    </row>
    <row r="158" spans="1:9" ht="38.25" x14ac:dyDescent="0.2">
      <c r="A158" s="8">
        <v>1</v>
      </c>
      <c r="B158" s="29" t="s">
        <v>299</v>
      </c>
      <c r="C158" s="10"/>
      <c r="D158" s="11" t="s">
        <v>98</v>
      </c>
      <c r="E158" s="7">
        <v>1</v>
      </c>
      <c r="F158" s="12"/>
      <c r="G158" s="6"/>
      <c r="H158" s="6">
        <f t="shared" si="5"/>
        <v>0</v>
      </c>
      <c r="I158" s="6">
        <f t="shared" si="4"/>
        <v>0</v>
      </c>
    </row>
    <row r="159" spans="1:9" ht="21" customHeight="1" x14ac:dyDescent="0.2">
      <c r="A159" s="8">
        <v>2</v>
      </c>
      <c r="B159" s="29" t="s">
        <v>300</v>
      </c>
      <c r="C159" s="10"/>
      <c r="D159" s="11" t="s">
        <v>144</v>
      </c>
      <c r="E159" s="7">
        <v>2</v>
      </c>
      <c r="F159" s="12"/>
      <c r="G159" s="6"/>
      <c r="H159" s="6">
        <f t="shared" si="5"/>
        <v>0</v>
      </c>
      <c r="I159" s="6">
        <f t="shared" si="4"/>
        <v>0</v>
      </c>
    </row>
    <row r="160" spans="1:9" ht="21" customHeight="1" x14ac:dyDescent="0.2">
      <c r="A160" s="8" t="s">
        <v>301</v>
      </c>
      <c r="B160" s="29" t="s">
        <v>302</v>
      </c>
      <c r="C160" s="10"/>
      <c r="D160" s="11" t="s">
        <v>81</v>
      </c>
      <c r="E160" s="7"/>
      <c r="F160" s="12"/>
      <c r="G160" s="6"/>
      <c r="H160" s="6" t="str">
        <f t="shared" si="5"/>
        <v/>
      </c>
      <c r="I160" s="6" t="str">
        <f t="shared" si="4"/>
        <v/>
      </c>
    </row>
    <row r="161" spans="1:9" ht="21" customHeight="1" x14ac:dyDescent="0.2">
      <c r="A161" s="8">
        <v>1</v>
      </c>
      <c r="B161" s="29" t="s">
        <v>303</v>
      </c>
      <c r="C161" s="10"/>
      <c r="D161" s="11" t="s">
        <v>144</v>
      </c>
      <c r="E161" s="7">
        <v>1</v>
      </c>
      <c r="F161" s="12"/>
      <c r="G161" s="6"/>
      <c r="H161" s="6">
        <f t="shared" si="5"/>
        <v>0</v>
      </c>
      <c r="I161" s="6">
        <f t="shared" si="4"/>
        <v>0</v>
      </c>
    </row>
  </sheetData>
  <mergeCells count="10">
    <mergeCell ref="A1:I1"/>
    <mergeCell ref="A2:I2"/>
    <mergeCell ref="A3:I3"/>
    <mergeCell ref="A4:I4"/>
    <mergeCell ref="A5:I5"/>
    <mergeCell ref="A7:A8"/>
    <mergeCell ref="B7:B8"/>
    <mergeCell ref="C7:C8"/>
    <mergeCell ref="D7:D8"/>
    <mergeCell ref="E7:E8"/>
  </mergeCells>
  <conditionalFormatting sqref="A82:C85 A133:F135 A72:F73 A80 C80:F80 A91:C95 F91:F95 F82:F85 A128:F131 A138:F146 A68:B69 A96:F97 B97:B106 A63:F63 A158:F159 A117:F117 A126:F126 G10:I161">
    <cfRule type="expression" dxfId="985" priority="560">
      <formula>AND(MOD(RIGHT($A10,1),1)=0, OR(LEFT($A10,1)="A",LEFT($A10,1)="B",LEFT($A10,1)="C",LEFT($A10,1)="D",LEFT($A10,1)="E"))</formula>
    </cfRule>
    <cfRule type="expression" dxfId="984" priority="561">
      <formula>OR(LEFT($A10,1)="A",LEFT($A10,1)="B",LEFT($A10,1)="C",LEFT($A10,1)="D",LEFT($A10,1)="E")</formula>
    </cfRule>
    <cfRule type="expression" dxfId="983" priority="562">
      <formula>1</formula>
    </cfRule>
  </conditionalFormatting>
  <conditionalFormatting sqref="F82:F85 E72:F73 E23:F24 E34:F40 E53:F57 E80:F80 F91:F95 E68:F69 E96:F96 E26:F26 E12:F14 E117:F117 E126:F126 G10:I161">
    <cfRule type="expression" dxfId="982" priority="559">
      <formula>1</formula>
    </cfRule>
  </conditionalFormatting>
  <conditionalFormatting sqref="A132:F132">
    <cfRule type="expression" dxfId="981" priority="551">
      <formula>AND(MOD(RIGHT($A132,1),1)=0, OR(LEFT($A132,1)="A",LEFT($A132,1)="B",LEFT($A132,1)="C",LEFT($A132,1)="D",LEFT($A132,1)="E"))</formula>
    </cfRule>
    <cfRule type="expression" dxfId="980" priority="552">
      <formula>OR(LEFT($A132,1)="A",LEFT($A132,1)="B",LEFT($A132,1)="C",LEFT($A132,1)="D",LEFT($A132,1)="E")</formula>
    </cfRule>
    <cfRule type="expression" dxfId="979" priority="553">
      <formula>1</formula>
    </cfRule>
  </conditionalFormatting>
  <conditionalFormatting sqref="E132:F132">
    <cfRule type="expression" dxfId="978" priority="550">
      <formula>1</formula>
    </cfRule>
  </conditionalFormatting>
  <conditionalFormatting sqref="E133:F135">
    <cfRule type="expression" dxfId="977" priority="554">
      <formula>1</formula>
    </cfRule>
  </conditionalFormatting>
  <conditionalFormatting sqref="A136:F137">
    <cfRule type="expression" dxfId="976" priority="546">
      <formula>AND(MOD(RIGHT($A136,1),1)=0, OR(LEFT($A136,1)="A",LEFT($A136,1)="B",LEFT($A136,1)="C",LEFT($A136,1)="D",LEFT($A136,1)="E"))</formula>
    </cfRule>
    <cfRule type="expression" dxfId="975" priority="547">
      <formula>OR(LEFT($A136,1)="A",LEFT($A136,1)="B",LEFT($A136,1)="C",LEFT($A136,1)="D",LEFT($A136,1)="E")</formula>
    </cfRule>
    <cfRule type="expression" dxfId="974" priority="548">
      <formula>1</formula>
    </cfRule>
  </conditionalFormatting>
  <conditionalFormatting sqref="E136:F137">
    <cfRule type="expression" dxfId="973" priority="545">
      <formula>1</formula>
    </cfRule>
  </conditionalFormatting>
  <conditionalFormatting sqref="E138:F139">
    <cfRule type="expression" dxfId="972" priority="549">
      <formula>1</formula>
    </cfRule>
  </conditionalFormatting>
  <conditionalFormatting sqref="A81 C81 F81">
    <cfRule type="expression" dxfId="971" priority="542">
      <formula>AND(MOD(RIGHT($A81,1),1)=0, OR(LEFT($A81,1)="A",LEFT($A81,1)="B",LEFT($A81,1)="C",LEFT($A81,1)="D",LEFT($A81,1)="E"))</formula>
    </cfRule>
    <cfRule type="expression" dxfId="970" priority="543">
      <formula>OR(LEFT($A81,1)="A",LEFT($A81,1)="B",LEFT($A81,1)="C",LEFT($A81,1)="D",LEFT($A81,1)="E")</formula>
    </cfRule>
    <cfRule type="expression" dxfId="969" priority="544">
      <formula>1</formula>
    </cfRule>
  </conditionalFormatting>
  <conditionalFormatting sqref="F81">
    <cfRule type="expression" dxfId="968" priority="541">
      <formula>1</formula>
    </cfRule>
  </conditionalFormatting>
  <conditionalFormatting sqref="B81">
    <cfRule type="expression" dxfId="967" priority="538">
      <formula>AND(MOD(RIGHT($A81,1),1)=0, OR(LEFT($A81,1)="A",LEFT($A81,1)="B",LEFT($A81,1)="C",LEFT($A81,1)="D",LEFT($A81,1)="E"))</formula>
    </cfRule>
    <cfRule type="expression" dxfId="966" priority="539">
      <formula>OR(LEFT($A81,1)="A",LEFT($A81,1)="B",LEFT($A81,1)="C",LEFT($A81,1)="D",LEFT($A81,1)="E")</formula>
    </cfRule>
    <cfRule type="expression" dxfId="965" priority="540">
      <formula>1</formula>
    </cfRule>
  </conditionalFormatting>
  <conditionalFormatting sqref="E140:F146">
    <cfRule type="expression" dxfId="964" priority="534">
      <formula>1</formula>
    </cfRule>
  </conditionalFormatting>
  <conditionalFormatting sqref="E42:F51">
    <cfRule type="expression" dxfId="963" priority="521">
      <formula>1</formula>
    </cfRule>
  </conditionalFormatting>
  <conditionalFormatting sqref="A32:F32 A31:B31 A42:F46 A53:F55 C56:F56 C58:F58 C60:F60 A62:F62 C68:F69">
    <cfRule type="expression" dxfId="962" priority="520">
      <formula>1</formula>
    </cfRule>
  </conditionalFormatting>
  <conditionalFormatting sqref="C64:F66">
    <cfRule type="expression" dxfId="961" priority="515">
      <formula>1</formula>
    </cfRule>
  </conditionalFormatting>
  <conditionalFormatting sqref="E64:F66">
    <cfRule type="expression" dxfId="960" priority="516">
      <formula>1</formula>
    </cfRule>
  </conditionalFormatting>
  <conditionalFormatting sqref="A12:F14">
    <cfRule type="expression" dxfId="959" priority="787">
      <formula>1</formula>
    </cfRule>
  </conditionalFormatting>
  <conditionalFormatting sqref="A23:F24 A19:F21">
    <cfRule type="expression" dxfId="958" priority="819">
      <formula>1</formula>
    </cfRule>
  </conditionalFormatting>
  <conditionalFormatting sqref="E15:F16">
    <cfRule type="expression" dxfId="957" priority="414">
      <formula>1</formula>
    </cfRule>
  </conditionalFormatting>
  <conditionalFormatting sqref="A15:F16">
    <cfRule type="expression" dxfId="956" priority="417">
      <formula>1</formula>
    </cfRule>
  </conditionalFormatting>
  <conditionalFormatting sqref="E17:F17 E22:F22">
    <cfRule type="expression" dxfId="955" priority="406">
      <formula>1</formula>
    </cfRule>
  </conditionalFormatting>
  <conditionalFormatting sqref="A17:F17">
    <cfRule type="expression" dxfId="954" priority="409">
      <formula>1</formula>
    </cfRule>
  </conditionalFormatting>
  <conditionalFormatting sqref="A22:F22">
    <cfRule type="expression" dxfId="953" priority="858">
      <formula>1</formula>
    </cfRule>
  </conditionalFormatting>
  <conditionalFormatting sqref="E19:F20">
    <cfRule type="expression" dxfId="952" priority="392">
      <formula>1</formula>
    </cfRule>
  </conditionalFormatting>
  <conditionalFormatting sqref="E21:F21">
    <cfRule type="expression" dxfId="951" priority="388">
      <formula>1</formula>
    </cfRule>
  </conditionalFormatting>
  <conditionalFormatting sqref="A18:F18">
    <cfRule type="expression" dxfId="950" priority="398">
      <formula>1</formula>
    </cfRule>
  </conditionalFormatting>
  <conditionalFormatting sqref="E18:F18">
    <cfRule type="expression" dxfId="949" priority="380">
      <formula>1</formula>
    </cfRule>
  </conditionalFormatting>
  <conditionalFormatting sqref="A40:F40 A31:F31 A30:B30 A39:B39">
    <cfRule type="expression" dxfId="948" priority="963">
      <formula>1</formula>
    </cfRule>
  </conditionalFormatting>
  <conditionalFormatting sqref="A39:F39 A37:F37 A27:B27 A28:F30 A36:B38">
    <cfRule type="expression" dxfId="947" priority="1014">
      <formula>1</formula>
    </cfRule>
  </conditionalFormatting>
  <conditionalFormatting sqref="A38:F38 A34:F36 A26:F27">
    <cfRule type="expression" dxfId="946" priority="1116">
      <formula>1</formula>
    </cfRule>
  </conditionalFormatting>
  <conditionalFormatting sqref="E27:F33">
    <cfRule type="expression" dxfId="945" priority="355">
      <formula>1</formula>
    </cfRule>
  </conditionalFormatting>
  <conditionalFormatting sqref="A49:F50 A59:B59 B58 A61:B61">
    <cfRule type="expression" dxfId="944" priority="1190">
      <formula>1</formula>
    </cfRule>
  </conditionalFormatting>
  <conditionalFormatting sqref="A48:F48 A58 A56:B56 A62:B62">
    <cfRule type="expression" dxfId="943" priority="1226">
      <formula>1</formula>
    </cfRule>
  </conditionalFormatting>
  <conditionalFormatting sqref="A60:B60 A57:B57 A58">
    <cfRule type="expression" dxfId="942" priority="1259">
      <formula>1</formula>
    </cfRule>
  </conditionalFormatting>
  <conditionalFormatting sqref="A51:F51 A59:B59 B58">
    <cfRule type="expression" dxfId="941" priority="1262">
      <formula>1</formula>
    </cfRule>
  </conditionalFormatting>
  <conditionalFormatting sqref="C57:F57 A47:F47 A33:F33 C59:F59 A61:F61">
    <cfRule type="expression" dxfId="940" priority="1370">
      <formula>1</formula>
    </cfRule>
  </conditionalFormatting>
  <conditionalFormatting sqref="E58:F62">
    <cfRule type="expression" dxfId="939" priority="260">
      <formula>1</formula>
    </cfRule>
  </conditionalFormatting>
  <conditionalFormatting sqref="A60:B60">
    <cfRule type="expression" dxfId="938" priority="1508">
      <formula>1</formula>
    </cfRule>
  </conditionalFormatting>
  <conditionalFormatting sqref="A78:F78 A74:F76 A79:C79 E79:F79">
    <cfRule type="expression" dxfId="937" priority="244">
      <formula>AND(MOD(RIGHT($A74,1),1)=0, OR(LEFT($A74,1)="A",LEFT($A74,1)="B",LEFT($A74,1)="C",LEFT($A74,1)="D",LEFT($A74,1)="E"))</formula>
    </cfRule>
    <cfRule type="expression" dxfId="936" priority="245">
      <formula>OR(LEFT($A74,1)="A",LEFT($A74,1)="B",LEFT($A74,1)="C",LEFT($A74,1)="D",LEFT($A74,1)="E")</formula>
    </cfRule>
    <cfRule type="expression" dxfId="935" priority="246">
      <formula>1</formula>
    </cfRule>
  </conditionalFormatting>
  <conditionalFormatting sqref="E78:F79 E74:F76">
    <cfRule type="expression" dxfId="934" priority="243">
      <formula>1</formula>
    </cfRule>
  </conditionalFormatting>
  <conditionalFormatting sqref="A77 C77:F77">
    <cfRule type="expression" dxfId="933" priority="240">
      <formula>AND(MOD(RIGHT($A77,1),1)=0, OR(LEFT($A77,1)="A",LEFT($A77,1)="B",LEFT($A77,1)="C",LEFT($A77,1)="D",LEFT($A77,1)="E"))</formula>
    </cfRule>
    <cfRule type="expression" dxfId="932" priority="241">
      <formula>OR(LEFT($A77,1)="A",LEFT($A77,1)="B",LEFT($A77,1)="C",LEFT($A77,1)="D",LEFT($A77,1)="E")</formula>
    </cfRule>
    <cfRule type="expression" dxfId="931" priority="242">
      <formula>1</formula>
    </cfRule>
  </conditionalFormatting>
  <conditionalFormatting sqref="E77:F77">
    <cfRule type="expression" dxfId="930" priority="239">
      <formula>1</formula>
    </cfRule>
  </conditionalFormatting>
  <conditionalFormatting sqref="B74:B85 B91:B95">
    <cfRule type="expression" dxfId="929" priority="236">
      <formula>AND(MOD(RIGHT($A74,1),1)=0, OR(LEFT($A74,1)="A",LEFT($A74,1)="B",LEFT($A74,1)="C",LEFT($A74,1)="D",LEFT($A74,1)="E"))</formula>
    </cfRule>
    <cfRule type="expression" dxfId="928" priority="237">
      <formula>OR(LEFT($A74,1)="A",LEFT($A74,1)="B",LEFT($A74,1)="C",LEFT($A74,1)="D",LEFT($A74,1)="E")</formula>
    </cfRule>
    <cfRule type="expression" dxfId="927" priority="238">
      <formula>1</formula>
    </cfRule>
  </conditionalFormatting>
  <conditionalFormatting sqref="B80">
    <cfRule type="expression" dxfId="926" priority="233">
      <formula>AND(MOD(RIGHT($A80,1),1)=0, OR(LEFT($A80,1)="A",LEFT($A80,1)="B",LEFT($A80,1)="C",LEFT($A80,1)="D",LEFT($A80,1)="E"))</formula>
    </cfRule>
    <cfRule type="expression" dxfId="925" priority="234">
      <formula>OR(LEFT($A80,1)="A",LEFT($A80,1)="B",LEFT($A80,1)="C",LEFT($A80,1)="D",LEFT($A80,1)="E")</formula>
    </cfRule>
    <cfRule type="expression" dxfId="924" priority="235">
      <formula>1</formula>
    </cfRule>
  </conditionalFormatting>
  <conditionalFormatting sqref="A86:C90 F86:F90">
    <cfRule type="expression" dxfId="923" priority="230">
      <formula>AND(MOD(RIGHT($A86,1),1)=0, OR(LEFT($A86,1)="A",LEFT($A86,1)="B",LEFT($A86,1)="C",LEFT($A86,1)="D",LEFT($A86,1)="E"))</formula>
    </cfRule>
    <cfRule type="expression" dxfId="922" priority="231">
      <formula>OR(LEFT($A86,1)="A",LEFT($A86,1)="B",LEFT($A86,1)="C",LEFT($A86,1)="D",LEFT($A86,1)="E")</formula>
    </cfRule>
    <cfRule type="expression" dxfId="921" priority="232">
      <formula>1</formula>
    </cfRule>
  </conditionalFormatting>
  <conditionalFormatting sqref="F86:F90">
    <cfRule type="expression" dxfId="920" priority="229">
      <formula>1</formula>
    </cfRule>
  </conditionalFormatting>
  <conditionalFormatting sqref="B86:B90">
    <cfRule type="expression" dxfId="919" priority="226">
      <formula>AND(MOD(RIGHT($A86,1),1)=0, OR(LEFT($A86,1)="A",LEFT($A86,1)="B",LEFT($A86,1)="C",LEFT($A86,1)="D",LEFT($A86,1)="E"))</formula>
    </cfRule>
    <cfRule type="expression" dxfId="918" priority="227">
      <formula>OR(LEFT($A86,1)="A",LEFT($A86,1)="B",LEFT($A86,1)="C",LEFT($A86,1)="D",LEFT($A86,1)="E")</formula>
    </cfRule>
    <cfRule type="expression" dxfId="917" priority="228">
      <formula>1</formula>
    </cfRule>
  </conditionalFormatting>
  <conditionalFormatting sqref="D79">
    <cfRule type="expression" dxfId="916" priority="223">
      <formula>AND(MOD(RIGHT($A79,1),1)=0, OR(LEFT($A79,1)="A",LEFT($A79,1)="B",LEFT($A79,1)="C",LEFT($A79,1)="D",LEFT($A79,1)="E"))</formula>
    </cfRule>
    <cfRule type="expression" dxfId="915" priority="224">
      <formula>OR(LEFT($A79,1)="A",LEFT($A79,1)="B",LEFT($A79,1)="C",LEFT($A79,1)="D",LEFT($A79,1)="E")</formula>
    </cfRule>
    <cfRule type="expression" dxfId="914" priority="225">
      <formula>1</formula>
    </cfRule>
  </conditionalFormatting>
  <conditionalFormatting sqref="D81:E95">
    <cfRule type="expression" dxfId="913" priority="220">
      <formula>AND(MOD(RIGHT($A81,1),1)=0, OR(LEFT($A81,1)="A",LEFT($A81,1)="B",LEFT($A81,1)="C",LEFT($A81,1)="D",LEFT($A81,1)="E"))</formula>
    </cfRule>
    <cfRule type="expression" dxfId="912" priority="221">
      <formula>OR(LEFT($A81,1)="A",LEFT($A81,1)="B",LEFT($A81,1)="C",LEFT($A81,1)="D",LEFT($A81,1)="E")</formula>
    </cfRule>
    <cfRule type="expression" dxfId="911" priority="222">
      <formula>1</formula>
    </cfRule>
  </conditionalFormatting>
  <conditionalFormatting sqref="E81:E95">
    <cfRule type="expression" dxfId="910" priority="219">
      <formula>1</formula>
    </cfRule>
  </conditionalFormatting>
  <conditionalFormatting sqref="A127:F127">
    <cfRule type="expression" dxfId="909" priority="207">
      <formula>AND(MOD(RIGHT($A127,1),1)=0, OR(LEFT($A127,1)="A",LEFT($A127,1)="B",LEFT($A127,1)="C",LEFT($A127,1)="D",LEFT($A127,1)="E"))</formula>
    </cfRule>
    <cfRule type="expression" dxfId="908" priority="208">
      <formula>OR(LEFT($A127,1)="A",LEFT($A127,1)="B",LEFT($A127,1)="C",LEFT($A127,1)="D",LEFT($A127,1)="E")</formula>
    </cfRule>
    <cfRule type="expression" dxfId="907" priority="209">
      <formula>1</formula>
    </cfRule>
  </conditionalFormatting>
  <conditionalFormatting sqref="E127:F127">
    <cfRule type="expression" dxfId="906" priority="206">
      <formula>1</formula>
    </cfRule>
  </conditionalFormatting>
  <conditionalFormatting sqref="E128:F131">
    <cfRule type="expression" dxfId="905" priority="210">
      <formula>1</formula>
    </cfRule>
  </conditionalFormatting>
  <conditionalFormatting sqref="A64:B66">
    <cfRule type="expression" dxfId="904" priority="167">
      <formula>AND(MOD(RIGHT($A64,1),1)=0, OR(LEFT($A64,1)="A",LEFT($A64,1)="B",LEFT($A64,1)="C",LEFT($A64,1)="D",LEFT($A64,1)="E"))</formula>
    </cfRule>
    <cfRule type="expression" dxfId="903" priority="168">
      <formula>OR(LEFT($A64,1)="A",LEFT($A64,1)="B",LEFT($A64,1)="C",LEFT($A64,1)="D",LEFT($A64,1)="E")</formula>
    </cfRule>
    <cfRule type="expression" dxfId="902" priority="169">
      <formula>1</formula>
    </cfRule>
  </conditionalFormatting>
  <conditionalFormatting sqref="C67:F67">
    <cfRule type="expression" dxfId="901" priority="154">
      <formula>1</formula>
    </cfRule>
  </conditionalFormatting>
  <conditionalFormatting sqref="E67:F67">
    <cfRule type="expression" dxfId="900" priority="155">
      <formula>1</formula>
    </cfRule>
  </conditionalFormatting>
  <conditionalFormatting sqref="A67">
    <cfRule type="expression" dxfId="899" priority="149">
      <formula>AND(MOD(RIGHT($A67,1),1)=0, OR(LEFT($A67,1)="A",LEFT($A67,1)="B",LEFT($A67,1)="C",LEFT($A67,1)="D",LEFT($A67,1)="E"))</formula>
    </cfRule>
    <cfRule type="expression" dxfId="898" priority="150">
      <formula>OR(LEFT($A67,1)="A",LEFT($A67,1)="B",LEFT($A67,1)="C",LEFT($A67,1)="D",LEFT($A67,1)="E")</formula>
    </cfRule>
    <cfRule type="expression" dxfId="897" priority="151">
      <formula>1</formula>
    </cfRule>
  </conditionalFormatting>
  <conditionalFormatting sqref="B67">
    <cfRule type="expression" dxfId="896" priority="146">
      <formula>AND(MOD(RIGHT($A67,1),1)=0, OR(LEFT($A67,1)="A",LEFT($A67,1)="B",LEFT($A67,1)="C",LEFT($A67,1)="D",LEFT($A67,1)="E"))</formula>
    </cfRule>
    <cfRule type="expression" dxfId="895" priority="147">
      <formula>OR(LEFT($A67,1)="A",LEFT($A67,1)="B",LEFT($A67,1)="C",LEFT($A67,1)="D",LEFT($A67,1)="E")</formula>
    </cfRule>
    <cfRule type="expression" dxfId="894" priority="148">
      <formula>1</formula>
    </cfRule>
  </conditionalFormatting>
  <conditionalFormatting sqref="A70:F71">
    <cfRule type="expression" dxfId="893" priority="145">
      <formula>1</formula>
    </cfRule>
  </conditionalFormatting>
  <conditionalFormatting sqref="E70:F71">
    <cfRule type="expression" dxfId="892" priority="141">
      <formula>1</formula>
    </cfRule>
  </conditionalFormatting>
  <conditionalFormatting sqref="A103:C106 A101 C101:F101 A112:C116 F112:F116 F103:F106">
    <cfRule type="expression" dxfId="891" priority="136">
      <formula>AND(MOD(RIGHT($A101,1),1)=0, OR(LEFT($A101,1)="A",LEFT($A101,1)="B",LEFT($A101,1)="C",LEFT($A101,1)="D",LEFT($A101,1)="E"))</formula>
    </cfRule>
    <cfRule type="expression" dxfId="890" priority="137">
      <formula>OR(LEFT($A101,1)="A",LEFT($A101,1)="B",LEFT($A101,1)="C",LEFT($A101,1)="D",LEFT($A101,1)="E")</formula>
    </cfRule>
    <cfRule type="expression" dxfId="889" priority="138">
      <formula>1</formula>
    </cfRule>
  </conditionalFormatting>
  <conditionalFormatting sqref="F103:F106 E101:F101 F112:F116">
    <cfRule type="expression" dxfId="888" priority="135">
      <formula>1</formula>
    </cfRule>
  </conditionalFormatting>
  <conditionalFormatting sqref="A102 C102 F102">
    <cfRule type="expression" dxfId="887" priority="132">
      <formula>AND(MOD(RIGHT($A102,1),1)=0, OR(LEFT($A102,1)="A",LEFT($A102,1)="B",LEFT($A102,1)="C",LEFT($A102,1)="D",LEFT($A102,1)="E"))</formula>
    </cfRule>
    <cfRule type="expression" dxfId="886" priority="133">
      <formula>OR(LEFT($A102,1)="A",LEFT($A102,1)="B",LEFT($A102,1)="C",LEFT($A102,1)="D",LEFT($A102,1)="E")</formula>
    </cfRule>
    <cfRule type="expression" dxfId="885" priority="134">
      <formula>1</formula>
    </cfRule>
  </conditionalFormatting>
  <conditionalFormatting sqref="F102">
    <cfRule type="expression" dxfId="884" priority="131">
      <formula>1</formula>
    </cfRule>
  </conditionalFormatting>
  <conditionalFormatting sqref="B102">
    <cfRule type="expression" dxfId="883" priority="128">
      <formula>AND(MOD(RIGHT($A102,1),1)=0, OR(LEFT($A102,1)="A",LEFT($A102,1)="B",LEFT($A102,1)="C",LEFT($A102,1)="D",LEFT($A102,1)="E"))</formula>
    </cfRule>
    <cfRule type="expression" dxfId="882" priority="129">
      <formula>OR(LEFT($A102,1)="A",LEFT($A102,1)="B",LEFT($A102,1)="C",LEFT($A102,1)="D",LEFT($A102,1)="E")</formula>
    </cfRule>
    <cfRule type="expression" dxfId="881" priority="130">
      <formula>1</formula>
    </cfRule>
  </conditionalFormatting>
  <conditionalFormatting sqref="A99:F99 A100:C100 E100:F100">
    <cfRule type="expression" dxfId="880" priority="125">
      <formula>AND(MOD(RIGHT($A99,1),1)=0, OR(LEFT($A99,1)="A",LEFT($A99,1)="B",LEFT($A99,1)="C",LEFT($A99,1)="D",LEFT($A99,1)="E"))</formula>
    </cfRule>
    <cfRule type="expression" dxfId="879" priority="126">
      <formula>OR(LEFT($A99,1)="A",LEFT($A99,1)="B",LEFT($A99,1)="C",LEFT($A99,1)="D",LEFT($A99,1)="E")</formula>
    </cfRule>
    <cfRule type="expression" dxfId="878" priority="127">
      <formula>1</formula>
    </cfRule>
  </conditionalFormatting>
  <conditionalFormatting sqref="E99:F100 E97:F97">
    <cfRule type="expression" dxfId="877" priority="124">
      <formula>1</formula>
    </cfRule>
  </conditionalFormatting>
  <conditionalFormatting sqref="A98 C98:F98">
    <cfRule type="expression" dxfId="876" priority="121">
      <formula>AND(MOD(RIGHT($A98,1),1)=0, OR(LEFT($A98,1)="A",LEFT($A98,1)="B",LEFT($A98,1)="C",LEFT($A98,1)="D",LEFT($A98,1)="E"))</formula>
    </cfRule>
    <cfRule type="expression" dxfId="875" priority="122">
      <formula>OR(LEFT($A98,1)="A",LEFT($A98,1)="B",LEFT($A98,1)="C",LEFT($A98,1)="D",LEFT($A98,1)="E")</formula>
    </cfRule>
    <cfRule type="expression" dxfId="874" priority="123">
      <formula>1</formula>
    </cfRule>
  </conditionalFormatting>
  <conditionalFormatting sqref="E98:F98">
    <cfRule type="expression" dxfId="873" priority="120">
      <formula>1</formula>
    </cfRule>
  </conditionalFormatting>
  <conditionalFormatting sqref="B112:B116">
    <cfRule type="expression" dxfId="872" priority="117">
      <formula>AND(MOD(RIGHT($A112,1),1)=0, OR(LEFT($A112,1)="A",LEFT($A112,1)="B",LEFT($A112,1)="C",LEFT($A112,1)="D",LEFT($A112,1)="E"))</formula>
    </cfRule>
    <cfRule type="expression" dxfId="871" priority="118">
      <formula>OR(LEFT($A112,1)="A",LEFT($A112,1)="B",LEFT($A112,1)="C",LEFT($A112,1)="D",LEFT($A112,1)="E")</formula>
    </cfRule>
    <cfRule type="expression" dxfId="870" priority="119">
      <formula>1</formula>
    </cfRule>
  </conditionalFormatting>
  <conditionalFormatting sqref="B101">
    <cfRule type="expression" dxfId="869" priority="114">
      <formula>AND(MOD(RIGHT($A101,1),1)=0, OR(LEFT($A101,1)="A",LEFT($A101,1)="B",LEFT($A101,1)="C",LEFT($A101,1)="D",LEFT($A101,1)="E"))</formula>
    </cfRule>
    <cfRule type="expression" dxfId="868" priority="115">
      <formula>OR(LEFT($A101,1)="A",LEFT($A101,1)="B",LEFT($A101,1)="C",LEFT($A101,1)="D",LEFT($A101,1)="E")</formula>
    </cfRule>
    <cfRule type="expression" dxfId="867" priority="116">
      <formula>1</formula>
    </cfRule>
  </conditionalFormatting>
  <conditionalFormatting sqref="A107:C111 F107:F111">
    <cfRule type="expression" dxfId="866" priority="111">
      <formula>AND(MOD(RIGHT($A107,1),1)=0, OR(LEFT($A107,1)="A",LEFT($A107,1)="B",LEFT($A107,1)="C",LEFT($A107,1)="D",LEFT($A107,1)="E"))</formula>
    </cfRule>
    <cfRule type="expression" dxfId="865" priority="112">
      <formula>OR(LEFT($A107,1)="A",LEFT($A107,1)="B",LEFT($A107,1)="C",LEFT($A107,1)="D",LEFT($A107,1)="E")</formula>
    </cfRule>
    <cfRule type="expression" dxfId="864" priority="113">
      <formula>1</formula>
    </cfRule>
  </conditionalFormatting>
  <conditionalFormatting sqref="F107:F111">
    <cfRule type="expression" dxfId="863" priority="110">
      <formula>1</formula>
    </cfRule>
  </conditionalFormatting>
  <conditionalFormatting sqref="B107:B111">
    <cfRule type="expression" dxfId="862" priority="107">
      <formula>AND(MOD(RIGHT($A107,1),1)=0, OR(LEFT($A107,1)="A",LEFT($A107,1)="B",LEFT($A107,1)="C",LEFT($A107,1)="D",LEFT($A107,1)="E"))</formula>
    </cfRule>
    <cfRule type="expression" dxfId="861" priority="108">
      <formula>OR(LEFT($A107,1)="A",LEFT($A107,1)="B",LEFT($A107,1)="C",LEFT($A107,1)="D",LEFT($A107,1)="E")</formula>
    </cfRule>
    <cfRule type="expression" dxfId="860" priority="109">
      <formula>1</formula>
    </cfRule>
  </conditionalFormatting>
  <conditionalFormatting sqref="D100">
    <cfRule type="expression" dxfId="859" priority="104">
      <formula>AND(MOD(RIGHT($A100,1),1)=0, OR(LEFT($A100,1)="A",LEFT($A100,1)="B",LEFT($A100,1)="C",LEFT($A100,1)="D",LEFT($A100,1)="E"))</formula>
    </cfRule>
    <cfRule type="expression" dxfId="858" priority="105">
      <formula>OR(LEFT($A100,1)="A",LEFT($A100,1)="B",LEFT($A100,1)="C",LEFT($A100,1)="D",LEFT($A100,1)="E")</formula>
    </cfRule>
    <cfRule type="expression" dxfId="857" priority="106">
      <formula>1</formula>
    </cfRule>
  </conditionalFormatting>
  <conditionalFormatting sqref="D102:E116">
    <cfRule type="expression" dxfId="856" priority="101">
      <formula>AND(MOD(RIGHT($A102,1),1)=0, OR(LEFT($A102,1)="A",LEFT($A102,1)="B",LEFT($A102,1)="C",LEFT($A102,1)="D",LEFT($A102,1)="E"))</formula>
    </cfRule>
    <cfRule type="expression" dxfId="855" priority="102">
      <formula>OR(LEFT($A102,1)="A",LEFT($A102,1)="B",LEFT($A102,1)="C",LEFT($A102,1)="D",LEFT($A102,1)="E")</formula>
    </cfRule>
    <cfRule type="expression" dxfId="854" priority="103">
      <formula>1</formula>
    </cfRule>
  </conditionalFormatting>
  <conditionalFormatting sqref="E102:E116">
    <cfRule type="expression" dxfId="853" priority="100">
      <formula>1</formula>
    </cfRule>
  </conditionalFormatting>
  <conditionalFormatting sqref="A148:F156">
    <cfRule type="expression" dxfId="852" priority="95">
      <formula>AND(MOD(RIGHT($A148,1),1)=0, OR(LEFT($A148,1)="A",LEFT($A148,1)="B",LEFT($A148,1)="C",LEFT($A148,1)="D",LEFT($A148,1)="E"))</formula>
    </cfRule>
    <cfRule type="expression" dxfId="851" priority="96">
      <formula>OR(LEFT($A148,1)="A",LEFT($A148,1)="B",LEFT($A148,1)="C",LEFT($A148,1)="D",LEFT($A148,1)="E")</formula>
    </cfRule>
    <cfRule type="expression" dxfId="850" priority="97">
      <formula>1</formula>
    </cfRule>
  </conditionalFormatting>
  <conditionalFormatting sqref="A147:F147">
    <cfRule type="expression" dxfId="849" priority="91">
      <formula>AND(MOD(RIGHT($A147,1),1)=0, OR(LEFT($A147,1)="A",LEFT($A147,1)="B",LEFT($A147,1)="C",LEFT($A147,1)="D",LEFT($A147,1)="E"))</formula>
    </cfRule>
    <cfRule type="expression" dxfId="848" priority="92">
      <formula>OR(LEFT($A147,1)="A",LEFT($A147,1)="B",LEFT($A147,1)="C",LEFT($A147,1)="D",LEFT($A147,1)="E")</formula>
    </cfRule>
    <cfRule type="expression" dxfId="847" priority="93">
      <formula>1</formula>
    </cfRule>
  </conditionalFormatting>
  <conditionalFormatting sqref="E147:F147">
    <cfRule type="expression" dxfId="846" priority="90">
      <formula>1</formula>
    </cfRule>
  </conditionalFormatting>
  <conditionalFormatting sqref="E148:F149">
    <cfRule type="expression" dxfId="845" priority="94">
      <formula>1</formula>
    </cfRule>
  </conditionalFormatting>
  <conditionalFormatting sqref="E150:F156">
    <cfRule type="expression" dxfId="844" priority="89">
      <formula>1</formula>
    </cfRule>
  </conditionalFormatting>
  <conditionalFormatting sqref="E63:F63">
    <cfRule type="expression" dxfId="843" priority="85">
      <formula>1</formula>
    </cfRule>
  </conditionalFormatting>
  <conditionalFormatting sqref="A157:F157">
    <cfRule type="expression" dxfId="842" priority="67">
      <formula>AND(MOD(RIGHT($A157,1),1)=0, OR(LEFT($A157,1)="A",LEFT($A157,1)="B",LEFT($A157,1)="C",LEFT($A157,1)="D",LEFT($A157,1)="E"))</formula>
    </cfRule>
    <cfRule type="expression" dxfId="841" priority="68">
      <formula>OR(LEFT($A157,1)="A",LEFT($A157,1)="B",LEFT($A157,1)="C",LEFT($A157,1)="D",LEFT($A157,1)="E")</formula>
    </cfRule>
    <cfRule type="expression" dxfId="840" priority="69">
      <formula>1</formula>
    </cfRule>
  </conditionalFormatting>
  <conditionalFormatting sqref="E157:F157">
    <cfRule type="expression" dxfId="839" priority="66">
      <formula>1</formula>
    </cfRule>
  </conditionalFormatting>
  <conditionalFormatting sqref="E158:F159">
    <cfRule type="expression" dxfId="838" priority="70">
      <formula>1</formula>
    </cfRule>
  </conditionalFormatting>
  <conditionalFormatting sqref="A161:F161">
    <cfRule type="expression" dxfId="837" priority="63">
      <formula>AND(MOD(RIGHT($A161,1),1)=0, OR(LEFT($A161,1)="A",LEFT($A161,1)="B",LEFT($A161,1)="C",LEFT($A161,1)="D",LEFT($A161,1)="E"))</formula>
    </cfRule>
    <cfRule type="expression" dxfId="836" priority="64">
      <formula>OR(LEFT($A161,1)="A",LEFT($A161,1)="B",LEFT($A161,1)="C",LEFT($A161,1)="D",LEFT($A161,1)="E")</formula>
    </cfRule>
    <cfRule type="expression" dxfId="835" priority="65">
      <formula>1</formula>
    </cfRule>
  </conditionalFormatting>
  <conditionalFormatting sqref="A160:F160">
    <cfRule type="expression" dxfId="834" priority="59">
      <formula>AND(MOD(RIGHT($A160,1),1)=0, OR(LEFT($A160,1)="A",LEFT($A160,1)="B",LEFT($A160,1)="C",LEFT($A160,1)="D",LEFT($A160,1)="E"))</formula>
    </cfRule>
    <cfRule type="expression" dxfId="833" priority="60">
      <formula>OR(LEFT($A160,1)="A",LEFT($A160,1)="B",LEFT($A160,1)="C",LEFT($A160,1)="D",LEFT($A160,1)="E")</formula>
    </cfRule>
    <cfRule type="expression" dxfId="832" priority="61">
      <formula>1</formula>
    </cfRule>
  </conditionalFormatting>
  <conditionalFormatting sqref="E160:F160">
    <cfRule type="expression" dxfId="831" priority="58">
      <formula>1</formula>
    </cfRule>
  </conditionalFormatting>
  <conditionalFormatting sqref="E161:F161">
    <cfRule type="expression" dxfId="830" priority="62">
      <formula>1</formula>
    </cfRule>
  </conditionalFormatting>
  <conditionalFormatting sqref="A52:F52">
    <cfRule type="expression" dxfId="829" priority="51">
      <formula>AND(MOD(RIGHT($A52,1),1)=0, OR(LEFT($A52,1)="A",LEFT($A52,1)="B",LEFT($A52,1)="C",LEFT($A52,1)="D",LEFT($A52,1)="E"))</formula>
    </cfRule>
    <cfRule type="expression" dxfId="828" priority="52">
      <formula>OR(LEFT($A52,1)="A",LEFT($A52,1)="B",LEFT($A52,1)="C",LEFT($A52,1)="D",LEFT($A52,1)="E")</formula>
    </cfRule>
    <cfRule type="expression" dxfId="827" priority="53">
      <formula>1</formula>
    </cfRule>
  </conditionalFormatting>
  <conditionalFormatting sqref="E52:F52">
    <cfRule type="expression" dxfId="826" priority="50">
      <formula>1</formula>
    </cfRule>
  </conditionalFormatting>
  <conditionalFormatting sqref="A41:F41">
    <cfRule type="expression" dxfId="825" priority="43">
      <formula>AND(MOD(RIGHT($A41,1),1)=0, OR(LEFT($A41,1)="A",LEFT($A41,1)="B",LEFT($A41,1)="C",LEFT($A41,1)="D",LEFT($A41,1)="E"))</formula>
    </cfRule>
    <cfRule type="expression" dxfId="824" priority="44">
      <formula>OR(LEFT($A41,1)="A",LEFT($A41,1)="B",LEFT($A41,1)="C",LEFT($A41,1)="D",LEFT($A41,1)="E")</formula>
    </cfRule>
    <cfRule type="expression" dxfId="823" priority="45">
      <formula>1</formula>
    </cfRule>
  </conditionalFormatting>
  <conditionalFormatting sqref="E41:F41">
    <cfRule type="expression" dxfId="822" priority="42">
      <formula>1</formula>
    </cfRule>
  </conditionalFormatting>
  <conditionalFormatting sqref="A25:F25">
    <cfRule type="expression" dxfId="821" priority="35">
      <formula>AND(MOD(RIGHT($A25,1),1)=0, OR(LEFT($A25,1)="A",LEFT($A25,1)="B",LEFT($A25,1)="C",LEFT($A25,1)="D",LEFT($A25,1)="E"))</formula>
    </cfRule>
    <cfRule type="expression" dxfId="820" priority="36">
      <formula>OR(LEFT($A25,1)="A",LEFT($A25,1)="B",LEFT($A25,1)="C",LEFT($A25,1)="D",LEFT($A25,1)="E")</formula>
    </cfRule>
    <cfRule type="expression" dxfId="819" priority="37">
      <formula>1</formula>
    </cfRule>
  </conditionalFormatting>
  <conditionalFormatting sqref="E25:F25">
    <cfRule type="expression" dxfId="818" priority="34">
      <formula>1</formula>
    </cfRule>
  </conditionalFormatting>
  <conditionalFormatting sqref="A11:F11">
    <cfRule type="expression" dxfId="817" priority="27">
      <formula>AND(MOD(RIGHT($A11,1),1)=0, OR(LEFT($A11,1)="A",LEFT($A11,1)="B",LEFT($A11,1)="C",LEFT($A11,1)="D",LEFT($A11,1)="E"))</formula>
    </cfRule>
    <cfRule type="expression" dxfId="816" priority="28">
      <formula>OR(LEFT($A11,1)="A",LEFT($A11,1)="B",LEFT($A11,1)="C",LEFT($A11,1)="D",LEFT($A11,1)="E")</formula>
    </cfRule>
    <cfRule type="expression" dxfId="815" priority="29">
      <formula>1</formula>
    </cfRule>
  </conditionalFormatting>
  <conditionalFormatting sqref="E11:F11">
    <cfRule type="expression" dxfId="814" priority="26">
      <formula>1</formula>
    </cfRule>
  </conditionalFormatting>
  <conditionalFormatting sqref="A10:F10">
    <cfRule type="expression" dxfId="813" priority="19">
      <formula>AND(MOD(RIGHT($A10,1),1)=0, OR(LEFT($A10,1)="A",LEFT($A10,1)="B",LEFT($A10,1)="C",LEFT($A10,1)="D",LEFT($A10,1)="E"))</formula>
    </cfRule>
    <cfRule type="expression" dxfId="812" priority="20">
      <formula>OR(LEFT($A10,1)="A",LEFT($A10,1)="B",LEFT($A10,1)="C",LEFT($A10,1)="D",LEFT($A10,1)="E")</formula>
    </cfRule>
    <cfRule type="expression" dxfId="811" priority="21">
      <formula>1</formula>
    </cfRule>
  </conditionalFormatting>
  <conditionalFormatting sqref="E10:F10">
    <cfRule type="expression" dxfId="810" priority="18">
      <formula>1</formula>
    </cfRule>
  </conditionalFormatting>
  <conditionalFormatting sqref="A118:F125">
    <cfRule type="expression" dxfId="809" priority="13">
      <formula>1</formula>
    </cfRule>
  </conditionalFormatting>
  <conditionalFormatting sqref="E118:F125">
    <cfRule type="expression" dxfId="808" priority="10">
      <formula>1</formula>
    </cfRule>
  </conditionalFormatting>
  <dataValidations disablePrompts="1" count="1">
    <dataValidation type="list" allowBlank="1" showInputMessage="1" showErrorMessage="1" sqref="H6">
      <formula1>"FC: EUR, FC: USD"</formula1>
    </dataValidation>
  </dataValidations>
  <printOptions horizontalCentered="1"/>
  <pageMargins left="0.5" right="0.5" top="0.8" bottom="1" header="0.5" footer="0.3"/>
  <pageSetup paperSize="9" scale="60" fitToHeight="0" orientation="portrait" r:id="rId1"/>
  <headerFooter>
    <oddHeader>&amp;L&amp;8Section 4: Tender Forms&amp;R&amp;8 4-&amp;P</oddHeader>
    <oddFooter>&amp;L&amp;8ICB-DCSD-2080/81-DSUEP-EIB-W6
The Accuracy of calculation shall be Tenderers' responsibility.&amp;R&amp;8Name of Tenderer ____________________
Signature of Tenderer________________</oddFooter>
    <evenFooter>&amp;R&amp;8Name of Tenderer _______________
Signature of Tenderer___________
Tender No.:ICB-DCSD-2078/79-DSUEP-AIIB-W3</evenFooter>
  </headerFooter>
  <extLst>
    <ext xmlns:x14="http://schemas.microsoft.com/office/spreadsheetml/2009/9/main" uri="{78C0D931-6437-407d-A8EE-F0AAD7539E65}">
      <x14:conditionalFormattings>
        <x14:conditionalFormatting xmlns:xm="http://schemas.microsoft.com/office/excel/2006/main">
          <x14:cfRule type="expression" priority="518" id="{31650D51-3B4B-4C87-BDA6-D22054B4C67A}">
            <xm:f>AND(MOD(RIGHT('S-1-A'!$A32,1),1)=0, OR(LEFT('S-1-A'!$A32,1)="A",LEFT('S-1-A'!$A32,1)="B",LEFT('S-1-A'!$A32,1)="C",LEFT('S-1-A'!$A32,1)="D",LEFT('S-1-A'!$A32,1)="E"))</xm:f>
            <x14:dxf>
              <font>
                <b/>
                <i val="0"/>
              </font>
              <fill>
                <patternFill>
                  <bgColor theme="7" tint="0.79998168889431442"/>
                </patternFill>
              </fill>
            </x14:dxf>
          </x14:cfRule>
          <x14:cfRule type="expression" priority="519" id="{A60675F2-457C-4B40-9724-6640D9E76B73}">
            <xm:f>OR(LEFT('S-1-A'!$A32,1)="A",LEFT('S-1-A'!$A32,1)="B",LEFT('S-1-A'!$A32,1)="C",LEFT('S-1-A'!$A32,1)="D",LEFT('S-1-A'!$A32,1)="E")</xm:f>
            <x14:dxf>
              <font>
                <b/>
                <i val="0"/>
              </font>
              <fill>
                <patternFill>
                  <bgColor theme="0" tint="-0.14996795556505021"/>
                </patternFill>
              </fill>
            </x14:dxf>
          </x14:cfRule>
          <xm:sqref>A62:F62 C59:F59</xm:sqref>
        </x14:conditionalFormatting>
        <x14:conditionalFormatting xmlns:xm="http://schemas.microsoft.com/office/excel/2006/main">
          <x14:cfRule type="expression" priority="785" id="{43580AD5-25B3-4CEB-9601-6CA6FD0D10D6}">
            <xm:f>AND(MOD(RIGHT('S-1-A'!$A12,1),1)=0, OR(LEFT('S-1-A'!$A12,1)="A",LEFT('S-1-A'!$A12,1)="B",LEFT('S-1-A'!$A12,1)="C",LEFT('S-1-A'!$A12,1)="D",LEFT('S-1-A'!$A12,1)="E"))</xm:f>
            <x14:dxf>
              <font>
                <b/>
                <i val="0"/>
              </font>
              <fill>
                <patternFill>
                  <bgColor theme="7" tint="0.79998168889431442"/>
                </patternFill>
              </fill>
            </x14:dxf>
          </x14:cfRule>
          <x14:cfRule type="expression" priority="786" id="{B8AC9CCA-8774-4D49-9B9B-80DBCD4609FA}">
            <xm:f>OR(LEFT('S-1-A'!$A12,1)="A",LEFT('S-1-A'!$A12,1)="B",LEFT('S-1-A'!$A12,1)="C",LEFT('S-1-A'!$A12,1)="D",LEFT('S-1-A'!$A12,1)="E")</xm:f>
            <x14:dxf>
              <font>
                <b/>
                <i val="0"/>
              </font>
              <fill>
                <patternFill>
                  <bgColor theme="0" tint="-0.14996795556505021"/>
                </patternFill>
              </fill>
            </x14:dxf>
          </x14:cfRule>
          <xm:sqref>A70:F71 A19:F20</xm:sqref>
        </x14:conditionalFormatting>
        <x14:conditionalFormatting xmlns:xm="http://schemas.microsoft.com/office/excel/2006/main">
          <x14:cfRule type="expression" priority="961" id="{43580AD5-25B3-4CEB-9601-6CA6FD0D10D6}">
            <xm:f>AND(MOD(RIGHT('S-1-A'!$A8,1),1)=0, OR(LEFT('S-1-A'!$A8,1)="A",LEFT('S-1-A'!$A8,1)="B",LEFT('S-1-A'!$A8,1)="C",LEFT('S-1-A'!$A8,1)="D",LEFT('S-1-A'!$A8,1)="E"))</xm:f>
            <x14:dxf>
              <font>
                <b/>
                <i val="0"/>
              </font>
              <fill>
                <patternFill>
                  <bgColor theme="7" tint="0.79998168889431442"/>
                </patternFill>
              </fill>
            </x14:dxf>
          </x14:cfRule>
          <x14:cfRule type="expression" priority="962" id="{B8AC9CCA-8774-4D49-9B9B-80DBCD4609FA}">
            <xm:f>OR(LEFT('S-1-A'!$A8,1)="A",LEFT('S-1-A'!$A8,1)="B",LEFT('S-1-A'!$A8,1)="C",LEFT('S-1-A'!$A8,1)="D",LEFT('S-1-A'!$A8,1)="E")</xm:f>
            <x14:dxf>
              <font>
                <b/>
                <i val="0"/>
              </font>
              <fill>
                <patternFill>
                  <bgColor theme="0" tint="-0.14996795556505021"/>
                </patternFill>
              </fill>
            </x14:dxf>
          </x14:cfRule>
          <xm:sqref>A39:B39 A31:F31 A30:B30</xm:sqref>
        </x14:conditionalFormatting>
        <x14:conditionalFormatting xmlns:xm="http://schemas.microsoft.com/office/excel/2006/main">
          <x14:cfRule type="expression" priority="1012" id="{43580AD5-25B3-4CEB-9601-6CA6FD0D10D6}">
            <xm:f>AND(MOD(RIGHT('S-1-A'!$A6,1),1)=0, OR(LEFT('S-1-A'!$A6,1)="A",LEFT('S-1-A'!$A6,1)="B",LEFT('S-1-A'!$A6,1)="C",LEFT('S-1-A'!$A6,1)="D",LEFT('S-1-A'!$A6,1)="E"))</xm:f>
            <x14:dxf>
              <font>
                <b/>
                <i val="0"/>
              </font>
              <fill>
                <patternFill>
                  <bgColor theme="7" tint="0.79998168889431442"/>
                </patternFill>
              </fill>
            </x14:dxf>
          </x14:cfRule>
          <x14:cfRule type="expression" priority="1013" id="{B8AC9CCA-8774-4D49-9B9B-80DBCD4609FA}">
            <xm:f>OR(LEFT('S-1-A'!$A6,1)="A",LEFT('S-1-A'!$A6,1)="B",LEFT('S-1-A'!$A6,1)="C",LEFT('S-1-A'!$A6,1)="D",LEFT('S-1-A'!$A6,1)="E")</xm:f>
            <x14:dxf>
              <font>
                <b/>
                <i val="0"/>
              </font>
              <fill>
                <patternFill>
                  <bgColor theme="0" tint="-0.14996795556505021"/>
                </patternFill>
              </fill>
            </x14:dxf>
          </x14:cfRule>
          <xm:sqref>A37:F37 A36:B38 A27:B27 A28:F30</xm:sqref>
        </x14:conditionalFormatting>
        <x14:conditionalFormatting xmlns:xm="http://schemas.microsoft.com/office/excel/2006/main">
          <x14:cfRule type="expression" priority="1114" id="{43580AD5-25B3-4CEB-9601-6CA6FD0D10D6}">
            <xm:f>AND(MOD(RIGHT('S-1-A'!$A6,1),1)=0, OR(LEFT('S-1-A'!$A6,1)="A",LEFT('S-1-A'!$A6,1)="B",LEFT('S-1-A'!$A6,1)="C",LEFT('S-1-A'!$A6,1)="D",LEFT('S-1-A'!$A6,1)="E"))</xm:f>
            <x14:dxf>
              <font>
                <b/>
                <i val="0"/>
              </font>
              <fill>
                <patternFill>
                  <bgColor theme="7" tint="0.79998168889431442"/>
                </patternFill>
              </fill>
            </x14:dxf>
          </x14:cfRule>
          <x14:cfRule type="expression" priority="1115" id="{B8AC9CCA-8774-4D49-9B9B-80DBCD4609FA}">
            <xm:f>OR(LEFT('S-1-A'!$A6,1)="A",LEFT('S-1-A'!$A6,1)="B",LEFT('S-1-A'!$A6,1)="C",LEFT('S-1-A'!$A6,1)="D",LEFT('S-1-A'!$A6,1)="E")</xm:f>
            <x14:dxf>
              <font>
                <b/>
                <i val="0"/>
              </font>
              <fill>
                <patternFill>
                  <bgColor theme="0" tint="-0.14996795556505021"/>
                </patternFill>
              </fill>
            </x14:dxf>
          </x14:cfRule>
          <xm:sqref>A34:F36 A26:F27</xm:sqref>
        </x14:conditionalFormatting>
        <x14:conditionalFormatting xmlns:xm="http://schemas.microsoft.com/office/excel/2006/main">
          <x14:cfRule type="expression" priority="1188" id="{43580AD5-25B3-4CEB-9601-6CA6FD0D10D6}">
            <xm:f>AND(MOD(RIGHT('S-1-A'!$A29,1),1)=0, OR(LEFT('S-1-A'!$A29,1)="A",LEFT('S-1-A'!$A29,1)="B",LEFT('S-1-A'!$A29,1)="C",LEFT('S-1-A'!$A29,1)="D",LEFT('S-1-A'!$A29,1)="E"))</xm:f>
            <x14:dxf>
              <font>
                <b/>
                <i val="0"/>
              </font>
              <fill>
                <patternFill>
                  <bgColor theme="7" tint="0.79998168889431442"/>
                </patternFill>
              </fill>
            </x14:dxf>
          </x14:cfRule>
          <x14:cfRule type="expression" priority="1189" id="{B8AC9CCA-8774-4D49-9B9B-80DBCD4609FA}">
            <xm:f>OR(LEFT('S-1-A'!$A29,1)="A",LEFT('S-1-A'!$A29,1)="B",LEFT('S-1-A'!$A29,1)="C",LEFT('S-1-A'!$A29,1)="D",LEFT('S-1-A'!$A29,1)="E")</xm:f>
            <x14:dxf>
              <font>
                <b/>
                <i val="0"/>
              </font>
              <fill>
                <patternFill>
                  <bgColor theme="0" tint="-0.14996795556505021"/>
                </patternFill>
              </fill>
            </x14:dxf>
          </x14:cfRule>
          <xm:sqref>A61:B61 A59:B59 B58</xm:sqref>
        </x14:conditionalFormatting>
        <x14:conditionalFormatting xmlns:xm="http://schemas.microsoft.com/office/excel/2006/main">
          <x14:cfRule type="expression" priority="1224" id="{31650D51-3B4B-4C87-BDA6-D22054B4C67A}">
            <xm:f>AND(MOD(RIGHT('S-1-A'!$A23,1),1)=0, OR(LEFT('S-1-A'!$A23,1)="A",LEFT('S-1-A'!$A23,1)="B",LEFT('S-1-A'!$A23,1)="C",LEFT('S-1-A'!$A23,1)="D",LEFT('S-1-A'!$A23,1)="E"))</xm:f>
            <x14:dxf>
              <font>
                <b/>
                <i val="0"/>
              </font>
              <fill>
                <patternFill>
                  <bgColor theme="7" tint="0.79998168889431442"/>
                </patternFill>
              </fill>
            </x14:dxf>
          </x14:cfRule>
          <x14:cfRule type="expression" priority="1225" id="{A60675F2-457C-4B40-9724-6640D9E76B73}">
            <xm:f>OR(LEFT('S-1-A'!$A23,1)="A",LEFT('S-1-A'!$A23,1)="B",LEFT('S-1-A'!$A23,1)="C",LEFT('S-1-A'!$A23,1)="D",LEFT('S-1-A'!$A23,1)="E")</xm:f>
            <x14:dxf>
              <font>
                <b/>
                <i val="0"/>
              </font>
              <fill>
                <patternFill>
                  <bgColor theme="0" tint="-0.14996795556505021"/>
                </patternFill>
              </fill>
            </x14:dxf>
          </x14:cfRule>
          <xm:sqref>A57:B57 A51:F51 A58</xm:sqref>
        </x14:conditionalFormatting>
        <x14:conditionalFormatting xmlns:xm="http://schemas.microsoft.com/office/excel/2006/main">
          <x14:cfRule type="expression" priority="1506" id="{EF1AAAED-3180-46CE-9E87-AC444570496E}">
            <xm:f>AND(MOD(RIGHT('S-1-A'!$A30,1),1)=0, OR(LEFT('S-1-A'!$A30,1)="A",LEFT('S-1-A'!$A30,1)="B",LEFT('S-1-A'!$A30,1)="C",LEFT('S-1-A'!$A30,1)="D",LEFT('S-1-A'!$A30,1)="E"))</xm:f>
            <x14:dxf>
              <font>
                <b/>
                <i val="0"/>
              </font>
              <fill>
                <patternFill>
                  <bgColor theme="7" tint="0.79998168889431442"/>
                </patternFill>
              </fill>
            </x14:dxf>
          </x14:cfRule>
          <x14:cfRule type="expression" priority="1507" id="{F0F8D59A-EB8A-49C6-808A-41D0C7E5F46E}">
            <xm:f>OR(LEFT('S-1-A'!$A30,1)="A",LEFT('S-1-A'!$A30,1)="B",LEFT('S-1-A'!$A30,1)="C",LEFT('S-1-A'!$A30,1)="D",LEFT('S-1-A'!$A30,1)="E")</xm:f>
            <x14:dxf>
              <font>
                <b/>
                <i val="0"/>
              </font>
              <fill>
                <patternFill>
                  <bgColor theme="0" tint="-0.14996795556505021"/>
                </patternFill>
              </fill>
            </x14:dxf>
          </x14:cfRule>
          <xm:sqref>A60:B60</xm:sqref>
        </x14:conditionalFormatting>
        <x14:conditionalFormatting xmlns:xm="http://schemas.microsoft.com/office/excel/2006/main">
          <x14:cfRule type="expression" priority="1789" id="{A4D41D07-C8F3-4689-A598-D303EED4EF29}">
            <xm:f>AND(MOD(RIGHT('S-1-A'!$A27,1),1)=0, OR(LEFT('S-1-A'!$A27,1)="A",LEFT('S-1-A'!$A27,1)="B",LEFT('S-1-A'!$A27,1)="C",LEFT('S-1-A'!$A27,1)="D",LEFT('S-1-A'!$A27,1)="E"))</xm:f>
            <x14:dxf>
              <font>
                <b/>
                <i val="0"/>
              </font>
              <fill>
                <patternFill>
                  <bgColor theme="7" tint="0.79998168889431442"/>
                </patternFill>
              </fill>
            </x14:dxf>
          </x14:cfRule>
          <x14:cfRule type="expression" priority="1790" id="{5EB52F95-CD6A-4E05-BE35-87513B17A7CB}">
            <xm:f>OR(LEFT('S-1-A'!$A27,1)="A",LEFT('S-1-A'!$A27,1)="B",LEFT('S-1-A'!$A27,1)="C",LEFT('S-1-A'!$A27,1)="D",LEFT('S-1-A'!$A27,1)="E")</xm:f>
            <x14:dxf>
              <font>
                <b/>
                <i val="0"/>
              </font>
              <fill>
                <patternFill>
                  <bgColor theme="0" tint="-0.14996795556505021"/>
                </patternFill>
              </fill>
            </x14:dxf>
          </x14:cfRule>
          <xm:sqref>C69:F69</xm:sqref>
        </x14:conditionalFormatting>
        <x14:conditionalFormatting xmlns:xm="http://schemas.microsoft.com/office/excel/2006/main">
          <x14:cfRule type="expression" priority="2245" id="{43580AD5-25B3-4CEB-9601-6CA6FD0D10D6}">
            <xm:f>AND(MOD(RIGHT('S-1-A'!$A26,1),1)=0, OR(LEFT('S-1-A'!$A26,1)="A",LEFT('S-1-A'!$A26,1)="B",LEFT('S-1-A'!$A26,1)="C",LEFT('S-1-A'!$A26,1)="D",LEFT('S-1-A'!$A26,1)="E"))</xm:f>
            <x14:dxf>
              <font>
                <b/>
                <i val="0"/>
              </font>
              <fill>
                <patternFill>
                  <bgColor theme="7" tint="0.79998168889431442"/>
                </patternFill>
              </fill>
            </x14:dxf>
          </x14:cfRule>
          <x14:cfRule type="expression" priority="2246" id="{B8AC9CCA-8774-4D49-9B9B-80DBCD4609FA}">
            <xm:f>OR(LEFT('S-1-A'!$A26,1)="A",LEFT('S-1-A'!$A26,1)="B",LEFT('S-1-A'!$A26,1)="C",LEFT('S-1-A'!$A26,1)="D",LEFT('S-1-A'!$A26,1)="E")</xm:f>
            <x14:dxf>
              <font>
                <b/>
                <i val="0"/>
              </font>
              <fill>
                <patternFill>
                  <bgColor theme="0" tint="-0.14996795556505021"/>
                </patternFill>
              </fill>
            </x14:dxf>
          </x14:cfRule>
          <xm:sqref>C67:F68</xm:sqref>
        </x14:conditionalFormatting>
        <x14:conditionalFormatting xmlns:xm="http://schemas.microsoft.com/office/excel/2006/main">
          <x14:cfRule type="expression" priority="2285" id="{43580AD5-25B3-4CEB-9601-6CA6FD0D10D6}">
            <xm:f>AND(MOD(RIGHT('S-1-A'!$A27,1),1)=0, OR(LEFT('S-1-A'!$A27,1)="A",LEFT('S-1-A'!$A27,1)="B",LEFT('S-1-A'!$A27,1)="C",LEFT('S-1-A'!$A27,1)="D",LEFT('S-1-A'!$A27,1)="E"))</xm:f>
            <x14:dxf>
              <font>
                <b/>
                <i val="0"/>
              </font>
              <fill>
                <patternFill>
                  <bgColor theme="7" tint="0.79998168889431442"/>
                </patternFill>
              </fill>
            </x14:dxf>
          </x14:cfRule>
          <x14:cfRule type="expression" priority="2286" id="{B8AC9CCA-8774-4D49-9B9B-80DBCD4609FA}">
            <xm:f>OR(LEFT('S-1-A'!$A27,1)="A",LEFT('S-1-A'!$A27,1)="B",LEFT('S-1-A'!$A27,1)="C",LEFT('S-1-A'!$A27,1)="D",LEFT('S-1-A'!$A27,1)="E")</xm:f>
            <x14:dxf>
              <font>
                <b/>
                <i val="0"/>
              </font>
              <fill>
                <patternFill>
                  <bgColor theme="0" tint="-0.14996795556505021"/>
                </patternFill>
              </fill>
            </x14:dxf>
          </x14:cfRule>
          <xm:sqref>D69:E69 D67:E67</xm:sqref>
        </x14:conditionalFormatting>
        <x14:conditionalFormatting xmlns:xm="http://schemas.microsoft.com/office/excel/2006/main">
          <x14:cfRule type="expression" priority="2344" id="{31650D51-3B4B-4C87-BDA6-D22054B4C67A}">
            <xm:f>AND(MOD(RIGHT('S-1-A'!$A9,1),1)=0, OR(LEFT('S-1-A'!$A9,1)="A",LEFT('S-1-A'!$A9,1)="B",LEFT('S-1-A'!$A9,1)="C",LEFT('S-1-A'!$A9,1)="D",LEFT('S-1-A'!$A9,1)="E"))</xm:f>
            <x14:dxf>
              <font>
                <b/>
                <i val="0"/>
              </font>
              <fill>
                <patternFill>
                  <bgColor theme="7" tint="0.79998168889431442"/>
                </patternFill>
              </fill>
            </x14:dxf>
          </x14:cfRule>
          <x14:cfRule type="expression" priority="2345" id="{A60675F2-457C-4B40-9724-6640D9E76B73}">
            <xm:f>OR(LEFT('S-1-A'!$A9,1)="A",LEFT('S-1-A'!$A9,1)="B",LEFT('S-1-A'!$A9,1)="C",LEFT('S-1-A'!$A9,1)="D",LEFT('S-1-A'!$A9,1)="E")</xm:f>
            <x14:dxf>
              <font>
                <b/>
                <i val="0"/>
              </font>
              <fill>
                <patternFill>
                  <bgColor theme="0" tint="-0.14996795556505021"/>
                </patternFill>
              </fill>
            </x14:dxf>
          </x14:cfRule>
          <xm:sqref>A53:F54 A33:F33 A47:F47</xm:sqref>
        </x14:conditionalFormatting>
        <x14:conditionalFormatting xmlns:xm="http://schemas.microsoft.com/office/excel/2006/main">
          <x14:cfRule type="expression" priority="2352" id="{31650D51-3B4B-4C87-BDA6-D22054B4C67A}">
            <xm:f>AND(MOD(RIGHT('S-1-A'!#REF!,1),1)=0, OR(LEFT('S-1-A'!#REF!,1)="A",LEFT('S-1-A'!#REF!,1)="B",LEFT('S-1-A'!#REF!,1)="C",LEFT('S-1-A'!#REF!,1)="D",LEFT('S-1-A'!#REF!,1)="E"))</xm:f>
            <x14:dxf>
              <font>
                <b/>
                <i val="0"/>
              </font>
              <fill>
                <patternFill>
                  <bgColor theme="7" tint="0.79998168889431442"/>
                </patternFill>
              </fill>
            </x14:dxf>
          </x14:cfRule>
          <x14:cfRule type="expression" priority="2353" id="{A60675F2-457C-4B40-9724-6640D9E76B73}">
            <xm:f>OR(LEFT('S-1-A'!#REF!,1)="A",LEFT('S-1-A'!#REF!,1)="B",LEFT('S-1-A'!#REF!,1)="C",LEFT('S-1-A'!#REF!,1)="D",LEFT('S-1-A'!#REF!,1)="E")</xm:f>
            <x14:dxf>
              <font>
                <b/>
                <i val="0"/>
              </font>
              <fill>
                <patternFill>
                  <bgColor theme="0" tint="-0.14996795556505021"/>
                </patternFill>
              </fill>
            </x14:dxf>
          </x14:cfRule>
          <xm:sqref>A55:F55</xm:sqref>
        </x14:conditionalFormatting>
        <x14:conditionalFormatting xmlns:xm="http://schemas.microsoft.com/office/excel/2006/main">
          <x14:cfRule type="expression" priority="2438" id="{43580AD5-25B3-4CEB-9601-6CA6FD0D10D6}">
            <xm:f>AND(MOD(RIGHT('S-1-A'!#REF!,1),1)=0, OR(LEFT('S-1-A'!#REF!,1)="A",LEFT('S-1-A'!#REF!,1)="B",LEFT('S-1-A'!#REF!,1)="C",LEFT('S-1-A'!#REF!,1)="D",LEFT('S-1-A'!#REF!,1)="E"))</xm:f>
            <x14:dxf>
              <font>
                <b/>
                <i val="0"/>
              </font>
              <fill>
                <patternFill>
                  <bgColor theme="7" tint="0.79998168889431442"/>
                </patternFill>
              </fill>
            </x14:dxf>
          </x14:cfRule>
          <x14:cfRule type="expression" priority="2439" id="{B8AC9CCA-8774-4D49-9B9B-80DBCD4609FA}">
            <xm:f>OR(LEFT('S-1-A'!#REF!,1)="A",LEFT('S-1-A'!#REF!,1)="B",LEFT('S-1-A'!#REF!,1)="C",LEFT('S-1-A'!#REF!,1)="D",LEFT('S-1-A'!#REF!,1)="E")</xm:f>
            <x14:dxf>
              <font>
                <b/>
                <i val="0"/>
              </font>
              <fill>
                <patternFill>
                  <bgColor theme="0" tint="-0.14996795556505021"/>
                </patternFill>
              </fill>
            </x14:dxf>
          </x14:cfRule>
          <xm:sqref>B58</xm:sqref>
        </x14:conditionalFormatting>
        <x14:conditionalFormatting xmlns:xm="http://schemas.microsoft.com/office/excel/2006/main">
          <x14:cfRule type="expression" priority="11" id="{3BE81B05-5D8C-4B0F-9398-5B6753073AD1}">
            <xm:f>AND(MOD(RIGHT('S-1-B'!$A120,1),1)=0, OR(LEFT('S-1-B'!$A120,1)="A",LEFT('S-1-B'!$A120,1)="B",LEFT('S-1-B'!$A120,1)="C",LEFT('S-1-B'!$A120,1)="D",LEFT('S-1-B'!$A120,1)="E"))</xm:f>
            <x14:dxf>
              <font>
                <b/>
                <i val="0"/>
              </font>
              <fill>
                <patternFill>
                  <bgColor theme="7" tint="0.79998168889431442"/>
                </patternFill>
              </fill>
            </x14:dxf>
          </x14:cfRule>
          <x14:cfRule type="expression" priority="12" id="{858F06CF-6B6D-4AD6-8C7E-CE5B3FC1F9A3}">
            <xm:f>OR(LEFT('S-1-B'!$A120,1)="A",LEFT('S-1-B'!$A120,1)="B",LEFT('S-1-B'!$A120,1)="C",LEFT('S-1-B'!$A120,1)="D",LEFT('S-1-B'!$A120,1)="E")</xm:f>
            <x14:dxf>
              <font>
                <b/>
                <i val="0"/>
              </font>
              <fill>
                <patternFill>
                  <bgColor theme="0" tint="-0.14996795556505021"/>
                </patternFill>
              </fill>
            </x14:dxf>
          </x14:cfRule>
          <xm:sqref>A118:F125</xm:sqref>
        </x14:conditionalFormatting>
        <x14:conditionalFormatting xmlns:xm="http://schemas.microsoft.com/office/excel/2006/main">
          <x14:cfRule type="expression" priority="2472" id="{43580AD5-25B3-4CEB-9601-6CA6FD0D10D6}">
            <xm:f>AND(MOD(RIGHT('S-1-A'!$A12,1),1)=0, OR(LEFT('S-1-A'!$A12,1)="A",LEFT('S-1-A'!$A12,1)="B",LEFT('S-1-A'!$A12,1)="C",LEFT('S-1-A'!$A12,1)="D",LEFT('S-1-A'!$A12,1)="E"))</xm:f>
            <x14:dxf>
              <font>
                <b/>
                <i val="0"/>
              </font>
              <fill>
                <patternFill>
                  <bgColor theme="7" tint="0.79998168889431442"/>
                </patternFill>
              </fill>
            </x14:dxf>
          </x14:cfRule>
          <x14:cfRule type="expression" priority="2473" id="{B8AC9CCA-8774-4D49-9B9B-80DBCD4609FA}">
            <xm:f>OR(LEFT('S-1-A'!$A12,1)="A",LEFT('S-1-A'!$A12,1)="B",LEFT('S-1-A'!$A12,1)="C",LEFT('S-1-A'!$A12,1)="D",LEFT('S-1-A'!$A12,1)="E")</xm:f>
            <x14:dxf>
              <font>
                <b/>
                <i val="0"/>
              </font>
              <fill>
                <patternFill>
                  <bgColor theme="0" tint="-0.14996795556505021"/>
                </patternFill>
              </fill>
            </x14:dxf>
          </x14:cfRule>
          <xm:sqref>A12:F13</xm:sqref>
        </x14:conditionalFormatting>
        <x14:conditionalFormatting xmlns:xm="http://schemas.microsoft.com/office/excel/2006/main">
          <x14:cfRule type="expression" priority="2474" id="{43580AD5-25B3-4CEB-9601-6CA6FD0D10D6}">
            <xm:f>AND(MOD(RIGHT('S-1-A'!#REF!,1),1)=0, OR(LEFT('S-1-A'!#REF!,1)="A",LEFT('S-1-A'!#REF!,1)="B",LEFT('S-1-A'!#REF!,1)="C",LEFT('S-1-A'!#REF!,1)="D",LEFT('S-1-A'!#REF!,1)="E"))</xm:f>
            <x14:dxf>
              <font>
                <b/>
                <i val="0"/>
              </font>
              <fill>
                <patternFill>
                  <bgColor theme="7" tint="0.79998168889431442"/>
                </patternFill>
              </fill>
            </x14:dxf>
          </x14:cfRule>
          <x14:cfRule type="expression" priority="2475" id="{B8AC9CCA-8774-4D49-9B9B-80DBCD4609FA}">
            <xm:f>OR(LEFT('S-1-A'!#REF!,1)="A",LEFT('S-1-A'!#REF!,1)="B",LEFT('S-1-A'!#REF!,1)="C",LEFT('S-1-A'!#REF!,1)="D",LEFT('S-1-A'!#REF!,1)="E")</xm:f>
            <x14:dxf>
              <font>
                <b/>
                <i val="0"/>
              </font>
              <fill>
                <patternFill>
                  <bgColor theme="0" tint="-0.14996795556505021"/>
                </patternFill>
              </fill>
            </x14:dxf>
          </x14:cfRule>
          <xm:sqref>A14:F14</xm:sqref>
        </x14:conditionalFormatting>
        <x14:conditionalFormatting xmlns:xm="http://schemas.microsoft.com/office/excel/2006/main">
          <x14:cfRule type="expression" priority="2478" id="{9EC58E58-1A0D-43D7-A662-AC89A3FCFF26}">
            <xm:f>AND(MOD(RIGHT('S-1-A'!#REF!,1),1)=0, OR(LEFT('S-1-A'!#REF!,1)="A",LEFT('S-1-A'!#REF!,1)="B",LEFT('S-1-A'!#REF!,1)="C",LEFT('S-1-A'!#REF!,1)="D",LEFT('S-1-A'!#REF!,1)="E"))</xm:f>
            <x14:dxf>
              <font>
                <b/>
                <i val="0"/>
              </font>
              <fill>
                <patternFill>
                  <bgColor theme="7" tint="0.79998168889431442"/>
                </patternFill>
              </fill>
            </x14:dxf>
          </x14:cfRule>
          <x14:cfRule type="expression" priority="2479" id="{D1C749D1-9073-472E-8E2B-8577F83D196F}">
            <xm:f>OR(LEFT('S-1-A'!#REF!,1)="A",LEFT('S-1-A'!#REF!,1)="B",LEFT('S-1-A'!#REF!,1)="C",LEFT('S-1-A'!#REF!,1)="D",LEFT('S-1-A'!#REF!,1)="E")</xm:f>
            <x14:dxf>
              <font>
                <b/>
                <i val="0"/>
              </font>
              <fill>
                <patternFill>
                  <bgColor theme="0" tint="-0.14996795556505021"/>
                </patternFill>
              </fill>
            </x14:dxf>
          </x14:cfRule>
          <xm:sqref>A16:F16</xm:sqref>
        </x14:conditionalFormatting>
        <x14:conditionalFormatting xmlns:xm="http://schemas.microsoft.com/office/excel/2006/main">
          <x14:cfRule type="expression" priority="2500" id="{43580AD5-25B3-4CEB-9601-6CA6FD0D10D6}">
            <xm:f>AND(MOD(RIGHT('S-1-A'!#REF!,1),1)=0, OR(LEFT('S-1-A'!#REF!,1)="A",LEFT('S-1-A'!#REF!,1)="B",LEFT('S-1-A'!#REF!,1)="C",LEFT('S-1-A'!#REF!,1)="D",LEFT('S-1-A'!#REF!,1)="E"))</xm:f>
            <x14:dxf>
              <font>
                <b/>
                <i val="0"/>
              </font>
              <fill>
                <patternFill>
                  <bgColor theme="7" tint="0.79998168889431442"/>
                </patternFill>
              </fill>
            </x14:dxf>
          </x14:cfRule>
          <x14:cfRule type="expression" priority="2501" id="{B8AC9CCA-8774-4D49-9B9B-80DBCD4609FA}">
            <xm:f>OR(LEFT('S-1-A'!#REF!,1)="A",LEFT('S-1-A'!#REF!,1)="B",LEFT('S-1-A'!#REF!,1)="C",LEFT('S-1-A'!#REF!,1)="D",LEFT('S-1-A'!#REF!,1)="E")</xm:f>
            <x14:dxf>
              <font>
                <b/>
                <i val="0"/>
              </font>
              <fill>
                <patternFill>
                  <bgColor theme="0" tint="-0.14996795556505021"/>
                </patternFill>
              </fill>
            </x14:dxf>
          </x14:cfRule>
          <xm:sqref>A22:F22</xm:sqref>
        </x14:conditionalFormatting>
        <x14:conditionalFormatting xmlns:xm="http://schemas.microsoft.com/office/excel/2006/main">
          <x14:cfRule type="expression" priority="2526" id="{43580AD5-25B3-4CEB-9601-6CA6FD0D10D6}">
            <xm:f>AND(MOD(RIGHT('S-1-A'!#REF!,1),1)=0, OR(LEFT('S-1-A'!#REF!,1)="A",LEFT('S-1-A'!#REF!,1)="B",LEFT('S-1-A'!#REF!,1)="C",LEFT('S-1-A'!#REF!,1)="D",LEFT('S-1-A'!#REF!,1)="E"))</xm:f>
            <x14:dxf>
              <font>
                <b/>
                <i val="0"/>
              </font>
              <fill>
                <patternFill>
                  <bgColor theme="7" tint="0.79998168889431442"/>
                </patternFill>
              </fill>
            </x14:dxf>
          </x14:cfRule>
          <x14:cfRule type="expression" priority="2527" id="{B8AC9CCA-8774-4D49-9B9B-80DBCD4609FA}">
            <xm:f>OR(LEFT('S-1-A'!#REF!,1)="A",LEFT('S-1-A'!#REF!,1)="B",LEFT('S-1-A'!#REF!,1)="C",LEFT('S-1-A'!#REF!,1)="D",LEFT('S-1-A'!#REF!,1)="E")</xm:f>
            <x14:dxf>
              <font>
                <b/>
                <i val="0"/>
              </font>
              <fill>
                <patternFill>
                  <bgColor theme="0" tint="-0.14996795556505021"/>
                </patternFill>
              </fill>
            </x14:dxf>
          </x14:cfRule>
          <xm:sqref>A21:F21</xm:sqref>
        </x14:conditionalFormatting>
        <x14:conditionalFormatting xmlns:xm="http://schemas.microsoft.com/office/excel/2006/main">
          <x14:cfRule type="expression" priority="2566" id="{43580AD5-25B3-4CEB-9601-6CA6FD0D10D6}">
            <xm:f>AND(MOD(RIGHT('S-1-A'!#REF!,1),1)=0, OR(LEFT('S-1-A'!#REF!,1)="A",LEFT('S-1-A'!#REF!,1)="B",LEFT('S-1-A'!#REF!,1)="C",LEFT('S-1-A'!#REF!,1)="D",LEFT('S-1-A'!#REF!,1)="E"))</xm:f>
            <x14:dxf>
              <font>
                <b/>
                <i val="0"/>
              </font>
              <fill>
                <patternFill>
                  <bgColor theme="7" tint="0.79998168889431442"/>
                </patternFill>
              </fill>
            </x14:dxf>
          </x14:cfRule>
          <x14:cfRule type="expression" priority="2567" id="{B8AC9CCA-8774-4D49-9B9B-80DBCD4609FA}">
            <xm:f>OR(LEFT('S-1-A'!#REF!,1)="A",LEFT('S-1-A'!#REF!,1)="B",LEFT('S-1-A'!#REF!,1)="C",LEFT('S-1-A'!#REF!,1)="D",LEFT('S-1-A'!#REF!,1)="E")</xm:f>
            <x14:dxf>
              <font>
                <b/>
                <i val="0"/>
              </font>
              <fill>
                <patternFill>
                  <bgColor theme="0" tint="-0.14996795556505021"/>
                </patternFill>
              </fill>
            </x14:dxf>
          </x14:cfRule>
          <xm:sqref>A40:F40</xm:sqref>
        </x14:conditionalFormatting>
        <x14:conditionalFormatting xmlns:xm="http://schemas.microsoft.com/office/excel/2006/main">
          <x14:cfRule type="expression" priority="2574" id="{43580AD5-25B3-4CEB-9601-6CA6FD0D10D6}">
            <xm:f>AND(MOD(RIGHT('S-1-A'!#REF!,1),1)=0, OR(LEFT('S-1-A'!#REF!,1)="A",LEFT('S-1-A'!#REF!,1)="B",LEFT('S-1-A'!#REF!,1)="C",LEFT('S-1-A'!#REF!,1)="D",LEFT('S-1-A'!#REF!,1)="E"))</xm:f>
            <x14:dxf>
              <font>
                <b/>
                <i val="0"/>
              </font>
              <fill>
                <patternFill>
                  <bgColor theme="7" tint="0.79998168889431442"/>
                </patternFill>
              </fill>
            </x14:dxf>
          </x14:cfRule>
          <x14:cfRule type="expression" priority="2575" id="{B8AC9CCA-8774-4D49-9B9B-80DBCD4609FA}">
            <xm:f>OR(LEFT('S-1-A'!#REF!,1)="A",LEFT('S-1-A'!#REF!,1)="B",LEFT('S-1-A'!#REF!,1)="C",LEFT('S-1-A'!#REF!,1)="D",LEFT('S-1-A'!#REF!,1)="E")</xm:f>
            <x14:dxf>
              <font>
                <b/>
                <i val="0"/>
              </font>
              <fill>
                <patternFill>
                  <bgColor theme="0" tint="-0.14996795556505021"/>
                </patternFill>
              </fill>
            </x14:dxf>
          </x14:cfRule>
          <xm:sqref>A39:F39</xm:sqref>
        </x14:conditionalFormatting>
        <x14:conditionalFormatting xmlns:xm="http://schemas.microsoft.com/office/excel/2006/main">
          <x14:cfRule type="expression" priority="2584" id="{43580AD5-25B3-4CEB-9601-6CA6FD0D10D6}">
            <xm:f>AND(MOD(RIGHT('S-1-A'!#REF!,1),1)=0, OR(LEFT('S-1-A'!#REF!,1)="A",LEFT('S-1-A'!#REF!,1)="B",LEFT('S-1-A'!#REF!,1)="C",LEFT('S-1-A'!#REF!,1)="D",LEFT('S-1-A'!#REF!,1)="E"))</xm:f>
            <x14:dxf>
              <font>
                <b/>
                <i val="0"/>
              </font>
              <fill>
                <patternFill>
                  <bgColor theme="7" tint="0.79998168889431442"/>
                </patternFill>
              </fill>
            </x14:dxf>
          </x14:cfRule>
          <x14:cfRule type="expression" priority="2585" id="{B8AC9CCA-8774-4D49-9B9B-80DBCD4609FA}">
            <xm:f>OR(LEFT('S-1-A'!#REF!,1)="A",LEFT('S-1-A'!#REF!,1)="B",LEFT('S-1-A'!#REF!,1)="C",LEFT('S-1-A'!#REF!,1)="D",LEFT('S-1-A'!#REF!,1)="E")</xm:f>
            <x14:dxf>
              <font>
                <b/>
                <i val="0"/>
              </font>
              <fill>
                <patternFill>
                  <bgColor theme="0" tint="-0.14996795556505021"/>
                </patternFill>
              </fill>
            </x14:dxf>
          </x14:cfRule>
          <xm:sqref>A38:F38</xm:sqref>
        </x14:conditionalFormatting>
        <x14:conditionalFormatting xmlns:xm="http://schemas.microsoft.com/office/excel/2006/main">
          <x14:cfRule type="expression" priority="2654" id="{43580AD5-25B3-4CEB-9601-6CA6FD0D10D6}">
            <xm:f>AND(MOD(RIGHT('S-1-A'!$A13,1),1)=0, OR(LEFT('S-1-A'!$A13,1)="A",LEFT('S-1-A'!$A13,1)="B",LEFT('S-1-A'!$A13,1)="C",LEFT('S-1-A'!$A13,1)="D",LEFT('S-1-A'!$A13,1)="E"))</xm:f>
            <x14:dxf>
              <font>
                <b/>
                <i val="0"/>
              </font>
              <fill>
                <patternFill>
                  <bgColor theme="7" tint="0.79998168889431442"/>
                </patternFill>
              </fill>
            </x14:dxf>
          </x14:cfRule>
          <x14:cfRule type="expression" priority="2655" id="{B8AC9CCA-8774-4D49-9B9B-80DBCD4609FA}">
            <xm:f>OR(LEFT('S-1-A'!$A13,1)="A",LEFT('S-1-A'!$A13,1)="B",LEFT('S-1-A'!$A13,1)="C",LEFT('S-1-A'!$A13,1)="D",LEFT('S-1-A'!$A13,1)="E")</xm:f>
            <x14:dxf>
              <font>
                <b/>
                <i val="0"/>
              </font>
              <fill>
                <patternFill>
                  <bgColor theme="0" tint="-0.14996795556505021"/>
                </patternFill>
              </fill>
            </x14:dxf>
          </x14:cfRule>
          <xm:sqref>A15:F15</xm:sqref>
        </x14:conditionalFormatting>
        <x14:conditionalFormatting xmlns:xm="http://schemas.microsoft.com/office/excel/2006/main">
          <x14:cfRule type="expression" priority="2686" id="{31650D51-3B4B-4C87-BDA6-D22054B4C67A}">
            <xm:f>AND(MOD(RIGHT('S-1-A'!#REF!,1),1)=0, OR(LEFT('S-1-A'!#REF!,1)="A",LEFT('S-1-A'!#REF!,1)="B",LEFT('S-1-A'!#REF!,1)="C",LEFT('S-1-A'!#REF!,1)="D",LEFT('S-1-A'!#REF!,1)="E"))</xm:f>
            <x14:dxf>
              <font>
                <b/>
                <i val="0"/>
              </font>
              <fill>
                <patternFill>
                  <bgColor theme="7" tint="0.79998168889431442"/>
                </patternFill>
              </fill>
            </x14:dxf>
          </x14:cfRule>
          <x14:cfRule type="expression" priority="2687" id="{A60675F2-457C-4B40-9724-6640D9E76B73}">
            <xm:f>OR(LEFT('S-1-A'!#REF!,1)="A",LEFT('S-1-A'!#REF!,1)="B",LEFT('S-1-A'!#REF!,1)="C",LEFT('S-1-A'!#REF!,1)="D",LEFT('S-1-A'!#REF!,1)="E")</xm:f>
            <x14:dxf>
              <font>
                <b/>
                <i val="0"/>
              </font>
              <fill>
                <patternFill>
                  <bgColor theme="0" tint="-0.14996795556505021"/>
                </patternFill>
              </fill>
            </x14:dxf>
          </x14:cfRule>
          <xm:sqref>A50:F50 C56:F56</xm:sqref>
        </x14:conditionalFormatting>
        <x14:conditionalFormatting xmlns:xm="http://schemas.microsoft.com/office/excel/2006/main">
          <x14:cfRule type="expression" priority="2708" id="{31650D51-3B4B-4C87-BDA6-D22054B4C67A}">
            <xm:f>AND(MOD(RIGHT('S-1-A'!$A8,1),1)=0, OR(LEFT('S-1-A'!$A8,1)="A",LEFT('S-1-A'!$A8,1)="B",LEFT('S-1-A'!$A8,1)="C",LEFT('S-1-A'!$A8,1)="D",LEFT('S-1-A'!$A8,1)="E"))</xm:f>
            <x14:dxf>
              <font>
                <b/>
                <i val="0"/>
              </font>
              <fill>
                <patternFill>
                  <bgColor theme="7" tint="0.79998168889431442"/>
                </patternFill>
              </fill>
            </x14:dxf>
          </x14:cfRule>
          <x14:cfRule type="expression" priority="2709" id="{A60675F2-457C-4B40-9724-6640D9E76B73}">
            <xm:f>OR(LEFT('S-1-A'!$A8,1)="A",LEFT('S-1-A'!$A8,1)="B",LEFT('S-1-A'!$A8,1)="C",LEFT('S-1-A'!$A8,1)="D",LEFT('S-1-A'!$A8,1)="E")</xm:f>
            <x14:dxf>
              <font>
                <b/>
                <i val="0"/>
              </font>
              <fill>
                <patternFill>
                  <bgColor theme="0" tint="-0.14996795556505021"/>
                </patternFill>
              </fill>
            </x14:dxf>
          </x14:cfRule>
          <xm:sqref>A42:F46 A32:F32 A31:B31</xm:sqref>
        </x14:conditionalFormatting>
        <x14:conditionalFormatting xmlns:xm="http://schemas.microsoft.com/office/excel/2006/main">
          <x14:cfRule type="expression" priority="2792" id="{43580AD5-25B3-4CEB-9601-6CA6FD0D10D6}">
            <xm:f>AND(MOD(RIGHT('S-1-A'!$A25,1),1)=0, OR(LEFT('S-1-A'!$A25,1)="A",LEFT('S-1-A'!$A25,1)="B",LEFT('S-1-A'!$A25,1)="C",LEFT('S-1-A'!$A25,1)="D",LEFT('S-1-A'!$A25,1)="E"))</xm:f>
            <x14:dxf>
              <font>
                <b/>
                <i val="0"/>
              </font>
              <fill>
                <patternFill>
                  <bgColor theme="7" tint="0.79998168889431442"/>
                </patternFill>
              </fill>
            </x14:dxf>
          </x14:cfRule>
          <x14:cfRule type="expression" priority="2793" id="{B8AC9CCA-8774-4D49-9B9B-80DBCD4609FA}">
            <xm:f>OR(LEFT('S-1-A'!$A25,1)="A",LEFT('S-1-A'!$A25,1)="B",LEFT('S-1-A'!$A25,1)="C",LEFT('S-1-A'!$A25,1)="D",LEFT('S-1-A'!$A25,1)="E")</xm:f>
            <x14:dxf>
              <font>
                <b/>
                <i val="0"/>
              </font>
              <fill>
                <patternFill>
                  <bgColor theme="0" tint="-0.14996795556505021"/>
                </patternFill>
              </fill>
            </x14:dxf>
          </x14:cfRule>
          <xm:sqref>C64:F66</xm:sqref>
        </x14:conditionalFormatting>
        <x14:conditionalFormatting xmlns:xm="http://schemas.microsoft.com/office/excel/2006/main">
          <x14:cfRule type="expression" priority="2796" id="{A4D41D07-C8F3-4689-A598-D303EED4EF29}">
            <xm:f>AND(MOD(RIGHT('S-1-A'!#REF!,1),1)=0, OR(LEFT('S-1-A'!#REF!,1)="A",LEFT('S-1-A'!#REF!,1)="B",LEFT('S-1-A'!#REF!,1)="C",LEFT('S-1-A'!#REF!,1)="D",LEFT('S-1-A'!#REF!,1)="E"))</xm:f>
            <x14:dxf>
              <font>
                <b/>
                <i val="0"/>
              </font>
              <fill>
                <patternFill>
                  <bgColor theme="7" tint="0.79998168889431442"/>
                </patternFill>
              </fill>
            </x14:dxf>
          </x14:cfRule>
          <x14:cfRule type="expression" priority="2797" id="{5EB52F95-CD6A-4E05-BE35-87513B17A7CB}">
            <xm:f>OR(LEFT('S-1-A'!#REF!,1)="A",LEFT('S-1-A'!#REF!,1)="B",LEFT('S-1-A'!#REF!,1)="C",LEFT('S-1-A'!#REF!,1)="D",LEFT('S-1-A'!#REF!,1)="E")</xm:f>
            <x14:dxf>
              <font>
                <b/>
                <i val="0"/>
              </font>
              <fill>
                <patternFill>
                  <bgColor theme="0" tint="-0.14996795556505021"/>
                </patternFill>
              </fill>
            </x14:dxf>
          </x14:cfRule>
          <xm:sqref>D68:E68</xm:sqref>
        </x14:conditionalFormatting>
        <x14:conditionalFormatting xmlns:xm="http://schemas.microsoft.com/office/excel/2006/main">
          <x14:cfRule type="expression" priority="2830" id="{31650D51-3B4B-4C87-BDA6-D22054B4C67A}">
            <xm:f>AND(MOD(RIGHT('S-1-A'!$A23,1),1)=0, OR(LEFT('S-1-A'!$A23,1)="A",LEFT('S-1-A'!$A23,1)="B",LEFT('S-1-A'!$A23,1)="C",LEFT('S-1-A'!$A23,1)="D",LEFT('S-1-A'!$A23,1)="E"))</xm:f>
            <x14:dxf>
              <font>
                <b/>
                <i val="0"/>
              </font>
              <fill>
                <patternFill>
                  <bgColor theme="7" tint="0.79998168889431442"/>
                </patternFill>
              </fill>
            </x14:dxf>
          </x14:cfRule>
          <x14:cfRule type="expression" priority="2831" id="{A60675F2-457C-4B40-9724-6640D9E76B73}">
            <xm:f>OR(LEFT('S-1-A'!$A23,1)="A",LEFT('S-1-A'!$A23,1)="B",LEFT('S-1-A'!$A23,1)="C",LEFT('S-1-A'!$A23,1)="D",LEFT('S-1-A'!$A23,1)="E")</xm:f>
            <x14:dxf>
              <font>
                <b/>
                <i val="0"/>
              </font>
              <fill>
                <patternFill>
                  <bgColor theme="0" tint="-0.14996795556505021"/>
                </patternFill>
              </fill>
            </x14:dxf>
          </x14:cfRule>
          <xm:sqref>A49:F49 A56:B56 C58:F58</xm:sqref>
        </x14:conditionalFormatting>
        <x14:conditionalFormatting xmlns:xm="http://schemas.microsoft.com/office/excel/2006/main">
          <x14:cfRule type="expression" priority="2832" id="{43580AD5-25B3-4CEB-9601-6CA6FD0D10D6}">
            <xm:f>AND(MOD(RIGHT('S-1-A'!$A13,1),1)=0, OR(LEFT('S-1-A'!$A13,1)="A",LEFT('S-1-A'!$A13,1)="B",LEFT('S-1-A'!$A13,1)="C",LEFT('S-1-A'!$A13,1)="D",LEFT('S-1-A'!$A13,1)="E"))</xm:f>
            <x14:dxf>
              <font>
                <b/>
                <i val="0"/>
              </font>
              <fill>
                <patternFill>
                  <bgColor theme="7" tint="0.79998168889431442"/>
                </patternFill>
              </fill>
            </x14:dxf>
          </x14:cfRule>
          <x14:cfRule type="expression" priority="2833" id="{B8AC9CCA-8774-4D49-9B9B-80DBCD4609FA}">
            <xm:f>OR(LEFT('S-1-A'!$A13,1)="A",LEFT('S-1-A'!$A13,1)="B",LEFT('S-1-A'!$A13,1)="C",LEFT('S-1-A'!$A13,1)="D",LEFT('S-1-A'!$A13,1)="E")</xm:f>
            <x14:dxf>
              <font>
                <b/>
                <i val="0"/>
              </font>
              <fill>
                <patternFill>
                  <bgColor theme="0" tint="-0.14996795556505021"/>
                </patternFill>
              </fill>
            </x14:dxf>
          </x14:cfRule>
          <xm:sqref>A17:F17</xm:sqref>
        </x14:conditionalFormatting>
        <x14:conditionalFormatting xmlns:xm="http://schemas.microsoft.com/office/excel/2006/main">
          <x14:cfRule type="expression" priority="2854" id="{43580AD5-25B3-4CEB-9601-6CA6FD0D10D6}">
            <xm:f>AND(MOD(RIGHT('S-1-A'!#REF!,1),1)=0, OR(LEFT('S-1-A'!#REF!,1)="A",LEFT('S-1-A'!#REF!,1)="B",LEFT('S-1-A'!#REF!,1)="C",LEFT('S-1-A'!#REF!,1)="D",LEFT('S-1-A'!#REF!,1)="E"))</xm:f>
            <x14:dxf>
              <font>
                <b/>
                <i val="0"/>
              </font>
              <fill>
                <patternFill>
                  <bgColor theme="7" tint="0.79998168889431442"/>
                </patternFill>
              </fill>
            </x14:dxf>
          </x14:cfRule>
          <x14:cfRule type="expression" priority="2855" id="{B8AC9CCA-8774-4D49-9B9B-80DBCD4609FA}">
            <xm:f>OR(LEFT('S-1-A'!#REF!,1)="A",LEFT('S-1-A'!#REF!,1)="B",LEFT('S-1-A'!#REF!,1)="C",LEFT('S-1-A'!#REF!,1)="D",LEFT('S-1-A'!#REF!,1)="E")</xm:f>
            <x14:dxf>
              <font>
                <b/>
                <i val="0"/>
              </font>
              <fill>
                <patternFill>
                  <bgColor theme="0" tint="-0.14996795556505021"/>
                </patternFill>
              </fill>
            </x14:dxf>
          </x14:cfRule>
          <xm:sqref>A59:B59 A62:B62</xm:sqref>
        </x14:conditionalFormatting>
        <x14:conditionalFormatting xmlns:xm="http://schemas.microsoft.com/office/excel/2006/main">
          <x14:cfRule type="expression" priority="2860" id="{31650D51-3B4B-4C87-BDA6-D22054B4C67A}">
            <xm:f>AND(MOD(RIGHT('S-1-A'!#REF!,1),1)=0, OR(LEFT('S-1-A'!#REF!,1)="A",LEFT('S-1-A'!#REF!,1)="B",LEFT('S-1-A'!#REF!,1)="C",LEFT('S-1-A'!#REF!,1)="D",LEFT('S-1-A'!#REF!,1)="E"))</xm:f>
            <x14:dxf>
              <font>
                <b/>
                <i val="0"/>
              </font>
              <fill>
                <patternFill>
                  <bgColor theme="7" tint="0.79998168889431442"/>
                </patternFill>
              </fill>
            </x14:dxf>
          </x14:cfRule>
          <x14:cfRule type="expression" priority="2861" id="{A60675F2-457C-4B40-9724-6640D9E76B73}">
            <xm:f>OR(LEFT('S-1-A'!#REF!,1)="A",LEFT('S-1-A'!#REF!,1)="B",LEFT('S-1-A'!#REF!,1)="C",LEFT('S-1-A'!#REF!,1)="D",LEFT('S-1-A'!#REF!,1)="E")</xm:f>
            <x14:dxf>
              <font>
                <b/>
                <i val="0"/>
              </font>
              <fill>
                <patternFill>
                  <bgColor theme="0" tint="-0.14996795556505021"/>
                </patternFill>
              </fill>
            </x14:dxf>
          </x14:cfRule>
          <xm:sqref>A58 A61:F61</xm:sqref>
        </x14:conditionalFormatting>
        <x14:conditionalFormatting xmlns:xm="http://schemas.microsoft.com/office/excel/2006/main">
          <x14:cfRule type="expression" priority="2866" id="{31650D51-3B4B-4C87-BDA6-D22054B4C67A}">
            <xm:f>AND(MOD(RIGHT('S-1-A'!#REF!,1),1)=0, OR(LEFT('S-1-A'!#REF!,1)="A",LEFT('S-1-A'!#REF!,1)="B",LEFT('S-1-A'!#REF!,1)="C",LEFT('S-1-A'!#REF!,1)="D",LEFT('S-1-A'!#REF!,1)="E"))</xm:f>
            <x14:dxf>
              <font>
                <b/>
                <i val="0"/>
              </font>
              <fill>
                <patternFill>
                  <bgColor theme="7" tint="0.79998168889431442"/>
                </patternFill>
              </fill>
            </x14:dxf>
          </x14:cfRule>
          <x14:cfRule type="expression" priority="2867" id="{A60675F2-457C-4B40-9724-6640D9E76B73}">
            <xm:f>OR(LEFT('S-1-A'!#REF!,1)="A",LEFT('S-1-A'!#REF!,1)="B",LEFT('S-1-A'!#REF!,1)="C",LEFT('S-1-A'!#REF!,1)="D",LEFT('S-1-A'!#REF!,1)="E")</xm:f>
            <x14:dxf>
              <font>
                <b/>
                <i val="0"/>
              </font>
              <fill>
                <patternFill>
                  <bgColor theme="0" tint="-0.14996795556505021"/>
                </patternFill>
              </fill>
            </x14:dxf>
          </x14:cfRule>
          <xm:sqref>A60:B60</xm:sqref>
        </x14:conditionalFormatting>
        <x14:conditionalFormatting xmlns:xm="http://schemas.microsoft.com/office/excel/2006/main">
          <x14:cfRule type="expression" priority="2870" id="{31650D51-3B4B-4C87-BDA6-D22054B4C67A}">
            <xm:f>AND(MOD(RIGHT('S-1-A'!#REF!,1),1)=0, OR(LEFT('S-1-A'!#REF!,1)="A",LEFT('S-1-A'!#REF!,1)="B",LEFT('S-1-A'!#REF!,1)="C",LEFT('S-1-A'!#REF!,1)="D",LEFT('S-1-A'!#REF!,1)="E"))</xm:f>
            <x14:dxf>
              <font>
                <b/>
                <i val="0"/>
              </font>
              <fill>
                <patternFill>
                  <bgColor theme="7" tint="0.79998168889431442"/>
                </patternFill>
              </fill>
            </x14:dxf>
          </x14:cfRule>
          <x14:cfRule type="expression" priority="2871" id="{A60675F2-457C-4B40-9724-6640D9E76B73}">
            <xm:f>OR(LEFT('S-1-A'!#REF!,1)="A",LEFT('S-1-A'!#REF!,1)="B",LEFT('S-1-A'!#REF!,1)="C",LEFT('S-1-A'!#REF!,1)="D",LEFT('S-1-A'!#REF!,1)="E")</xm:f>
            <x14:dxf>
              <font>
                <b/>
                <i val="0"/>
              </font>
              <fill>
                <patternFill>
                  <bgColor theme="0" tint="-0.14996795556505021"/>
                </patternFill>
              </fill>
            </x14:dxf>
          </x14:cfRule>
          <xm:sqref>C57:F57 C60:F60</xm:sqref>
        </x14:conditionalFormatting>
        <x14:conditionalFormatting xmlns:xm="http://schemas.microsoft.com/office/excel/2006/main">
          <x14:cfRule type="expression" priority="2966" id="{43580AD5-25B3-4CEB-9601-6CA6FD0D10D6}">
            <xm:f>AND(MOD(RIGHT('S-1-A'!$A9,1),1)=0, OR(LEFT('S-1-A'!$A9,1)="A",LEFT('S-1-A'!$A9,1)="B",LEFT('S-1-A'!$A9,1)="C",LEFT('S-1-A'!$A9,1)="D",LEFT('S-1-A'!$A9,1)="E"))</xm:f>
            <x14:dxf>
              <font>
                <b/>
                <i val="0"/>
              </font>
              <fill>
                <patternFill>
                  <bgColor theme="7" tint="0.79998168889431442"/>
                </patternFill>
              </fill>
            </x14:dxf>
          </x14:cfRule>
          <x14:cfRule type="expression" priority="2967" id="{B8AC9CCA-8774-4D49-9B9B-80DBCD4609FA}">
            <xm:f>OR(LEFT('S-1-A'!$A9,1)="A",LEFT('S-1-A'!$A9,1)="B",LEFT('S-1-A'!$A9,1)="C",LEFT('S-1-A'!$A9,1)="D",LEFT('S-1-A'!$A9,1)="E")</xm:f>
            <x14:dxf>
              <font>
                <b/>
                <i val="0"/>
              </font>
              <fill>
                <patternFill>
                  <bgColor theme="0" tint="-0.14996795556505021"/>
                </patternFill>
              </fill>
            </x14:dxf>
          </x14:cfRule>
          <xm:sqref>A18:F18</xm:sqref>
        </x14:conditionalFormatting>
        <x14:conditionalFormatting xmlns:xm="http://schemas.microsoft.com/office/excel/2006/main">
          <x14:cfRule type="expression" priority="2990" id="{43580AD5-25B3-4CEB-9601-6CA6FD0D10D6}">
            <xm:f>AND(MOD(RIGHT('S-1-A'!$A15,1),1)=0, OR(LEFT('S-1-A'!$A15,1)="A",LEFT('S-1-A'!$A15,1)="B",LEFT('S-1-A'!$A15,1)="C",LEFT('S-1-A'!$A15,1)="D",LEFT('S-1-A'!$A15,1)="E"))</xm:f>
            <x14:dxf>
              <font>
                <b/>
                <i val="0"/>
              </font>
              <fill>
                <patternFill>
                  <bgColor theme="7" tint="0.79998168889431442"/>
                </patternFill>
              </fill>
            </x14:dxf>
          </x14:cfRule>
          <x14:cfRule type="expression" priority="2991" id="{B8AC9CCA-8774-4D49-9B9B-80DBCD4609FA}">
            <xm:f>OR(LEFT('S-1-A'!$A15,1)="A",LEFT('S-1-A'!$A15,1)="B",LEFT('S-1-A'!$A15,1)="C",LEFT('S-1-A'!$A15,1)="D",LEFT('S-1-A'!$A15,1)="E")</xm:f>
            <x14:dxf>
              <font>
                <b/>
                <i val="0"/>
              </font>
              <fill>
                <patternFill>
                  <bgColor theme="0" tint="-0.14996795556505021"/>
                </patternFill>
              </fill>
            </x14:dxf>
          </x14:cfRule>
          <xm:sqref>A23:F24</xm:sqref>
        </x14:conditionalFormatting>
        <x14:conditionalFormatting xmlns:xm="http://schemas.microsoft.com/office/excel/2006/main">
          <x14:cfRule type="expression" priority="3040" id="{31650D51-3B4B-4C87-BDA6-D22054B4C67A}">
            <xm:f>AND(MOD(RIGHT('S-1-A'!$A23,1),1)=0, OR(LEFT('S-1-A'!$A23,1)="A",LEFT('S-1-A'!$A23,1)="B",LEFT('S-1-A'!$A23,1)="C",LEFT('S-1-A'!$A23,1)="D",LEFT('S-1-A'!$A23,1)="E"))</xm:f>
            <x14:dxf>
              <font>
                <b/>
                <i val="0"/>
              </font>
              <fill>
                <patternFill>
                  <bgColor theme="7" tint="0.79998168889431442"/>
                </patternFill>
              </fill>
            </x14:dxf>
          </x14:cfRule>
          <x14:cfRule type="expression" priority="3041" id="{A60675F2-457C-4B40-9724-6640D9E76B73}">
            <xm:f>OR(LEFT('S-1-A'!$A23,1)="A",LEFT('S-1-A'!$A23,1)="B",LEFT('S-1-A'!$A23,1)="C",LEFT('S-1-A'!$A23,1)="D",LEFT('S-1-A'!$A23,1)="E")</xm:f>
            <x14:dxf>
              <font>
                <b/>
                <i val="0"/>
              </font>
              <fill>
                <patternFill>
                  <bgColor theme="0" tint="-0.14996795556505021"/>
                </patternFill>
              </fill>
            </x14:dxf>
          </x14:cfRule>
          <xm:sqref>A48:F48</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9"/>
  <sheetViews>
    <sheetView view="pageBreakPreview" zoomScaleNormal="100" zoomScaleSheetLayoutView="100" workbookViewId="0">
      <selection activeCell="C13" sqref="C13"/>
    </sheetView>
  </sheetViews>
  <sheetFormatPr defaultColWidth="9" defaultRowHeight="15" x14ac:dyDescent="0.2"/>
  <cols>
    <col min="1" max="1" width="16.5" style="15" customWidth="1"/>
    <col min="2" max="2" width="66.125" style="15" customWidth="1"/>
    <col min="3" max="4" width="16.5" style="15" customWidth="1"/>
    <col min="5" max="5" width="13.5" style="15" bestFit="1" customWidth="1"/>
    <col min="6" max="16384" width="9" style="15"/>
  </cols>
  <sheetData>
    <row r="1" spans="1:6" ht="21" customHeight="1" x14ac:dyDescent="0.2">
      <c r="A1" s="88" t="s">
        <v>0</v>
      </c>
      <c r="B1" s="88"/>
      <c r="C1" s="88"/>
      <c r="D1" s="88"/>
      <c r="E1" s="26"/>
      <c r="F1" s="26"/>
    </row>
    <row r="2" spans="1:6" ht="21" customHeight="1" x14ac:dyDescent="0.2">
      <c r="A2" s="88" t="s">
        <v>1</v>
      </c>
      <c r="B2" s="88"/>
      <c r="C2" s="88"/>
      <c r="D2" s="88"/>
      <c r="E2" s="26"/>
      <c r="F2" s="26"/>
    </row>
    <row r="3" spans="1:6" ht="21" customHeight="1" x14ac:dyDescent="0.2">
      <c r="A3" s="88" t="s">
        <v>2</v>
      </c>
      <c r="B3" s="88"/>
      <c r="C3" s="88"/>
      <c r="D3" s="88"/>
      <c r="E3" s="26"/>
      <c r="F3" s="26"/>
    </row>
    <row r="4" spans="1:6" ht="21" customHeight="1" x14ac:dyDescent="0.2">
      <c r="A4" s="88" t="s">
        <v>28</v>
      </c>
      <c r="B4" s="88"/>
      <c r="C4" s="88"/>
      <c r="D4" s="88"/>
      <c r="E4" s="26"/>
      <c r="F4" s="26"/>
    </row>
    <row r="5" spans="1:6" ht="21" customHeight="1" x14ac:dyDescent="0.2">
      <c r="A5" s="89" t="s">
        <v>533</v>
      </c>
      <c r="B5" s="89"/>
      <c r="C5" s="89"/>
      <c r="D5" s="89"/>
    </row>
    <row r="6" spans="1:6" ht="21" customHeight="1" x14ac:dyDescent="0.2">
      <c r="A6" s="16"/>
      <c r="B6" s="16"/>
      <c r="C6" s="17" t="str">
        <f>'S-2-A'!G6</f>
        <v>Currency</v>
      </c>
      <c r="D6" s="17" t="s">
        <v>41</v>
      </c>
    </row>
    <row r="7" spans="1:6" ht="21" customHeight="1" x14ac:dyDescent="0.2">
      <c r="A7" s="87" t="s">
        <v>30</v>
      </c>
      <c r="B7" s="87" t="s">
        <v>31</v>
      </c>
      <c r="C7" s="87" t="s">
        <v>42</v>
      </c>
      <c r="D7" s="87"/>
    </row>
    <row r="8" spans="1:6" ht="21" customHeight="1" x14ac:dyDescent="0.2">
      <c r="A8" s="87"/>
      <c r="B8" s="87"/>
      <c r="C8" s="18" t="s">
        <v>33</v>
      </c>
      <c r="D8" s="18" t="s">
        <v>34</v>
      </c>
    </row>
    <row r="9" spans="1:6" ht="27" customHeight="1" x14ac:dyDescent="0.2">
      <c r="A9" s="18" t="s">
        <v>43</v>
      </c>
      <c r="B9" s="13" t="str">
        <f>'S-2-A'!B9</f>
        <v>Switchyard</v>
      </c>
      <c r="C9" s="19">
        <f>SUM('S-2-A'!G9:G54)</f>
        <v>0</v>
      </c>
      <c r="D9" s="19">
        <f>SUM('S-2-A'!H9:H54)</f>
        <v>0</v>
      </c>
    </row>
    <row r="10" spans="1:6" ht="27" customHeight="1" x14ac:dyDescent="0.2">
      <c r="A10" s="18" t="s">
        <v>44</v>
      </c>
      <c r="B10" s="13" t="str">
        <f>'S-2-B'!B9</f>
        <v>Control Room</v>
      </c>
      <c r="C10" s="19">
        <f>SUM('S-2-B'!G9:G50)</f>
        <v>0</v>
      </c>
      <c r="D10" s="19">
        <f>SUM('S-2-B'!H9:H50)</f>
        <v>0</v>
      </c>
    </row>
    <row r="11" spans="1:6" ht="27" customHeight="1" x14ac:dyDescent="0.2">
      <c r="A11" s="18" t="s">
        <v>45</v>
      </c>
      <c r="B11" s="13" t="str">
        <f>'S-2-C'!B9</f>
        <v>Tariff Metering</v>
      </c>
      <c r="C11" s="19">
        <f>SUM('S-2-C'!G9:G13)</f>
        <v>0</v>
      </c>
      <c r="D11" s="19">
        <f>SUM('S-2-C'!H9:H13)</f>
        <v>0</v>
      </c>
    </row>
    <row r="12" spans="1:6" ht="27" customHeight="1" x14ac:dyDescent="0.2">
      <c r="A12" s="18" t="s">
        <v>46</v>
      </c>
      <c r="B12" s="13" t="str">
        <f>'S-2-D'!B9</f>
        <v>Mandatory Spare Parts</v>
      </c>
      <c r="C12" s="19">
        <f>SUM('S-2-D'!G9:G160)</f>
        <v>0</v>
      </c>
      <c r="D12" s="19">
        <f>SUM('S-2-D'!H9:H160)</f>
        <v>0</v>
      </c>
    </row>
    <row r="13" spans="1:6" ht="27" customHeight="1" x14ac:dyDescent="0.2">
      <c r="A13" s="86" t="s">
        <v>47</v>
      </c>
      <c r="B13" s="86"/>
      <c r="C13" s="20">
        <f>SUM(C9:C12)</f>
        <v>0</v>
      </c>
      <c r="D13" s="20">
        <f>SUM(D9:D12)</f>
        <v>0</v>
      </c>
      <c r="E13" s="68"/>
    </row>
    <row r="14" spans="1:6" x14ac:dyDescent="0.2">
      <c r="F14" s="14"/>
    </row>
    <row r="37" hidden="1" x14ac:dyDescent="0.2"/>
    <row r="38" hidden="1" x14ac:dyDescent="0.2"/>
    <row r="39" hidden="1" x14ac:dyDescent="0.2"/>
  </sheetData>
  <mergeCells count="9">
    <mergeCell ref="A13:B13"/>
    <mergeCell ref="A1:D1"/>
    <mergeCell ref="A2:D2"/>
    <mergeCell ref="A3:D3"/>
    <mergeCell ref="A4:D4"/>
    <mergeCell ref="A5:D5"/>
    <mergeCell ref="A7:A8"/>
    <mergeCell ref="B7:B8"/>
    <mergeCell ref="C7:D7"/>
  </mergeCells>
  <dataValidations count="1">
    <dataValidation type="list" allowBlank="1" showInputMessage="1" showErrorMessage="1" sqref="C6">
      <formula1>"FC: EUR, FC: USD"</formula1>
    </dataValidation>
  </dataValidations>
  <printOptions horizontalCentered="1"/>
  <pageMargins left="0.5" right="0.5" top="0.8" bottom="1" header="0.5" footer="0.3"/>
  <pageSetup paperSize="9" scale="73" fitToHeight="0" orientation="portrait" r:id="rId1"/>
  <headerFooter>
    <oddHeader>&amp;L&amp;8Section 4: Tender Forms&amp;R&amp;8 4-&amp;P</oddHeader>
    <oddFooter>&amp;L&amp;8ICB-DCSD-2080/81-DSUEP-EIB-W6
The Accuracy of calculation shall be Tenderers' responsibility.&amp;R&amp;8Name of Tenderer ____________________
Signature of Tenderer________________</oddFooter>
    <evenFooter>&amp;R&amp;8Name of Tenderer _______________
Signature of Tenderer___________
Tender No.:ICB-DCSD-2078/79-DSUEP-AIIB-W3</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4"/>
  <sheetViews>
    <sheetView view="pageBreakPreview" zoomScaleNormal="55" zoomScaleSheetLayoutView="100" workbookViewId="0">
      <selection activeCell="C13" sqref="C13"/>
    </sheetView>
  </sheetViews>
  <sheetFormatPr defaultColWidth="8.75" defaultRowHeight="12.75" x14ac:dyDescent="0.2"/>
  <cols>
    <col min="1" max="1" width="6.25" style="1" customWidth="1"/>
    <col min="2" max="2" width="57.5" style="2" customWidth="1"/>
    <col min="3" max="3" width="6.25" style="4" customWidth="1"/>
    <col min="4" max="4" width="7.5" style="1" customWidth="1"/>
    <col min="5" max="5" width="13.125" style="1" customWidth="1"/>
    <col min="6" max="6" width="15.625" style="1" customWidth="1"/>
    <col min="7" max="7" width="12.5" style="1" customWidth="1"/>
    <col min="8" max="9" width="13.75" style="1" customWidth="1"/>
    <col min="10" max="16384" width="8.75" style="1"/>
  </cols>
  <sheetData>
    <row r="1" spans="1:9" s="3" customFormat="1" ht="21" customHeight="1" x14ac:dyDescent="0.2">
      <c r="A1" s="90" t="s">
        <v>0</v>
      </c>
      <c r="B1" s="90"/>
      <c r="C1" s="90"/>
      <c r="D1" s="90"/>
      <c r="E1" s="90"/>
      <c r="F1" s="90"/>
      <c r="G1" s="90"/>
      <c r="H1" s="90"/>
      <c r="I1" s="90"/>
    </row>
    <row r="2" spans="1:9" s="3" customFormat="1" ht="21" customHeight="1" x14ac:dyDescent="0.2">
      <c r="A2" s="90" t="s">
        <v>1</v>
      </c>
      <c r="B2" s="90"/>
      <c r="C2" s="90"/>
      <c r="D2" s="90"/>
      <c r="E2" s="90"/>
      <c r="F2" s="90"/>
      <c r="G2" s="90"/>
      <c r="H2" s="90"/>
      <c r="I2" s="90"/>
    </row>
    <row r="3" spans="1:9" s="3" customFormat="1" ht="21" customHeight="1" x14ac:dyDescent="0.2">
      <c r="A3" s="90" t="s">
        <v>2</v>
      </c>
      <c r="B3" s="90"/>
      <c r="C3" s="90"/>
      <c r="D3" s="90"/>
      <c r="E3" s="90"/>
      <c r="F3" s="90"/>
      <c r="G3" s="90"/>
      <c r="H3" s="90"/>
      <c r="I3" s="90"/>
    </row>
    <row r="4" spans="1:9" s="3" customFormat="1" ht="21" customHeight="1" x14ac:dyDescent="0.2">
      <c r="A4" s="90" t="s">
        <v>28</v>
      </c>
      <c r="B4" s="90"/>
      <c r="C4" s="90"/>
      <c r="D4" s="90"/>
      <c r="E4" s="90"/>
      <c r="F4" s="90"/>
      <c r="G4" s="90"/>
      <c r="H4" s="90"/>
      <c r="I4" s="90"/>
    </row>
    <row r="5" spans="1:9" s="3" customFormat="1" ht="21" customHeight="1" x14ac:dyDescent="0.2">
      <c r="A5" s="88" t="s">
        <v>534</v>
      </c>
      <c r="B5" s="88"/>
      <c r="C5" s="88"/>
      <c r="D5" s="88"/>
      <c r="E5" s="88"/>
      <c r="F5" s="88"/>
      <c r="G5" s="88"/>
      <c r="H5" s="88"/>
      <c r="I5" s="88"/>
    </row>
    <row r="6" spans="1:9" s="15" customFormat="1" ht="21" customHeight="1" x14ac:dyDescent="0.2">
      <c r="A6" s="17"/>
      <c r="B6" s="42"/>
      <c r="C6" s="24"/>
      <c r="D6" s="17"/>
      <c r="E6" s="17"/>
      <c r="F6" s="17"/>
      <c r="G6" s="17" t="s">
        <v>372</v>
      </c>
      <c r="H6" s="17" t="s">
        <v>531</v>
      </c>
      <c r="I6" s="17" t="s">
        <v>531</v>
      </c>
    </row>
    <row r="7" spans="1:9" s="15" customFormat="1" ht="37.5" customHeight="1" x14ac:dyDescent="0.2">
      <c r="A7" s="70" t="s">
        <v>50</v>
      </c>
      <c r="B7" s="71" t="s">
        <v>51</v>
      </c>
      <c r="C7" s="70" t="s">
        <v>53</v>
      </c>
      <c r="D7" s="69" t="s">
        <v>54</v>
      </c>
      <c r="E7" s="21" t="s">
        <v>529</v>
      </c>
      <c r="F7" s="63" t="s">
        <v>56</v>
      </c>
      <c r="G7" s="21" t="s">
        <v>530</v>
      </c>
      <c r="H7" s="21" t="s">
        <v>58</v>
      </c>
      <c r="I7" s="69" t="s">
        <v>42</v>
      </c>
    </row>
    <row r="8" spans="1:9" s="16" customFormat="1" ht="21" customHeight="1" x14ac:dyDescent="0.2">
      <c r="A8" s="27">
        <v>1</v>
      </c>
      <c r="B8" s="27">
        <v>2</v>
      </c>
      <c r="C8" s="27">
        <v>3</v>
      </c>
      <c r="D8" s="21">
        <v>4</v>
      </c>
      <c r="E8" s="27">
        <v>5</v>
      </c>
      <c r="F8" s="27">
        <v>6</v>
      </c>
      <c r="G8" s="21" t="s">
        <v>304</v>
      </c>
      <c r="H8" s="21" t="s">
        <v>305</v>
      </c>
      <c r="I8" s="69" t="s">
        <v>532</v>
      </c>
    </row>
    <row r="9" spans="1:9" ht="22.5" customHeight="1" x14ac:dyDescent="0.2">
      <c r="A9" s="28" t="s">
        <v>43</v>
      </c>
      <c r="B9" s="29" t="s">
        <v>61</v>
      </c>
      <c r="C9" s="11"/>
      <c r="D9" s="7"/>
      <c r="E9" s="12"/>
      <c r="F9" s="6"/>
      <c r="G9" s="6" t="str">
        <f>IF(D9="","",D9*E9)</f>
        <v/>
      </c>
      <c r="H9" s="6" t="str">
        <f>IF(D9="","",D9*F9)</f>
        <v/>
      </c>
      <c r="I9" s="6" t="str">
        <f>IF(E9="","",E9*G9)</f>
        <v/>
      </c>
    </row>
    <row r="10" spans="1:9" ht="22.5" customHeight="1" x14ac:dyDescent="0.2">
      <c r="A10" s="8" t="s">
        <v>62</v>
      </c>
      <c r="B10" s="29" t="s">
        <v>63</v>
      </c>
      <c r="C10" s="11"/>
      <c r="D10" s="7"/>
      <c r="E10" s="12"/>
      <c r="F10" s="6"/>
      <c r="G10" s="6" t="str">
        <f t="shared" ref="G10:G54" si="0">IF(D10="","",D10*E10)</f>
        <v/>
      </c>
      <c r="H10" s="6" t="str">
        <f t="shared" ref="H10:I12" si="1">IF(D10="","",D10*F10)</f>
        <v/>
      </c>
      <c r="I10" s="6" t="str">
        <f t="shared" si="1"/>
        <v/>
      </c>
    </row>
    <row r="11" spans="1:9" ht="45" customHeight="1" x14ac:dyDescent="0.2">
      <c r="A11" s="8">
        <v>1</v>
      </c>
      <c r="B11" s="44" t="s">
        <v>64</v>
      </c>
      <c r="C11" s="11" t="s">
        <v>65</v>
      </c>
      <c r="D11" s="7">
        <v>1</v>
      </c>
      <c r="E11" s="66"/>
      <c r="F11" s="6"/>
      <c r="G11" s="6">
        <f t="shared" si="0"/>
        <v>0</v>
      </c>
      <c r="H11" s="6">
        <f t="shared" si="1"/>
        <v>0</v>
      </c>
      <c r="I11" s="6" t="str">
        <f t="shared" si="1"/>
        <v/>
      </c>
    </row>
    <row r="12" spans="1:9" ht="32.25" customHeight="1" x14ac:dyDescent="0.2">
      <c r="A12" s="8">
        <v>2</v>
      </c>
      <c r="B12" s="29" t="s">
        <v>66</v>
      </c>
      <c r="C12" s="11" t="s">
        <v>65</v>
      </c>
      <c r="D12" s="7">
        <v>1</v>
      </c>
      <c r="E12" s="12"/>
      <c r="F12" s="6"/>
      <c r="G12" s="6">
        <f t="shared" si="0"/>
        <v>0</v>
      </c>
      <c r="H12" s="6">
        <f t="shared" si="1"/>
        <v>0</v>
      </c>
      <c r="I12" s="6" t="str">
        <f t="shared" si="1"/>
        <v/>
      </c>
    </row>
    <row r="13" spans="1:9" ht="32.25" customHeight="1" x14ac:dyDescent="0.2">
      <c r="A13" s="8" t="s">
        <v>67</v>
      </c>
      <c r="B13" s="29" t="s">
        <v>68</v>
      </c>
      <c r="C13" s="11"/>
      <c r="D13" s="7"/>
      <c r="E13" s="12"/>
      <c r="F13" s="6"/>
      <c r="G13" s="6" t="str">
        <f t="shared" si="0"/>
        <v/>
      </c>
      <c r="H13" s="6" t="str">
        <f>IF(D13="","",D13*F13)</f>
        <v/>
      </c>
      <c r="I13" s="6" t="str">
        <f>IF(E13="","",E13*G13)</f>
        <v/>
      </c>
    </row>
    <row r="14" spans="1:9" ht="32.25" customHeight="1" x14ac:dyDescent="0.2">
      <c r="A14" s="8">
        <v>1</v>
      </c>
      <c r="B14" s="29" t="s">
        <v>506</v>
      </c>
      <c r="C14" s="11" t="s">
        <v>69</v>
      </c>
      <c r="D14" s="7">
        <v>1</v>
      </c>
      <c r="E14" s="12"/>
      <c r="F14" s="6"/>
      <c r="G14" s="6">
        <f t="shared" si="0"/>
        <v>0</v>
      </c>
      <c r="H14" s="6">
        <f>IF(D14="","",D14*F14)</f>
        <v>0</v>
      </c>
      <c r="I14" s="6" t="str">
        <f>IF(E14="","",E14*G14)</f>
        <v/>
      </c>
    </row>
    <row r="15" spans="1:9" ht="32.25" customHeight="1" x14ac:dyDescent="0.2">
      <c r="A15" s="8">
        <v>2</v>
      </c>
      <c r="B15" s="29" t="s">
        <v>70</v>
      </c>
      <c r="C15" s="11" t="s">
        <v>69</v>
      </c>
      <c r="D15" s="7">
        <v>1</v>
      </c>
      <c r="E15" s="12"/>
      <c r="F15" s="6"/>
      <c r="G15" s="6">
        <f t="shared" si="0"/>
        <v>0</v>
      </c>
      <c r="H15" s="6">
        <f t="shared" ref="H15:I16" si="2">IF(D15="","",D15*F15)</f>
        <v>0</v>
      </c>
      <c r="I15" s="6" t="str">
        <f t="shared" si="2"/>
        <v/>
      </c>
    </row>
    <row r="16" spans="1:9" ht="32.25" customHeight="1" x14ac:dyDescent="0.2">
      <c r="A16" s="8">
        <v>3</v>
      </c>
      <c r="B16" s="29" t="s">
        <v>71</v>
      </c>
      <c r="C16" s="11" t="s">
        <v>69</v>
      </c>
      <c r="D16" s="7">
        <v>3</v>
      </c>
      <c r="E16" s="12"/>
      <c r="F16" s="6"/>
      <c r="G16" s="6">
        <f t="shared" si="0"/>
        <v>0</v>
      </c>
      <c r="H16" s="6">
        <f t="shared" si="2"/>
        <v>0</v>
      </c>
      <c r="I16" s="6" t="str">
        <f t="shared" si="2"/>
        <v/>
      </c>
    </row>
    <row r="17" spans="1:9" ht="32.25" customHeight="1" x14ac:dyDescent="0.2">
      <c r="A17" s="8" t="s">
        <v>72</v>
      </c>
      <c r="B17" s="29" t="s">
        <v>73</v>
      </c>
      <c r="C17" s="11"/>
      <c r="D17" s="7"/>
      <c r="E17" s="12"/>
      <c r="F17" s="6"/>
      <c r="G17" s="6" t="str">
        <f t="shared" si="0"/>
        <v/>
      </c>
      <c r="H17" s="6" t="str">
        <f>IF(D17="","",D17*F17)</f>
        <v/>
      </c>
      <c r="I17" s="6" t="str">
        <f>IF(E17="","",E17*G17)</f>
        <v/>
      </c>
    </row>
    <row r="18" spans="1:9" ht="32.25" customHeight="1" x14ac:dyDescent="0.2">
      <c r="A18" s="8">
        <v>1</v>
      </c>
      <c r="B18" s="29" t="s">
        <v>74</v>
      </c>
      <c r="C18" s="11" t="s">
        <v>69</v>
      </c>
      <c r="D18" s="7">
        <v>1</v>
      </c>
      <c r="E18" s="12"/>
      <c r="F18" s="6"/>
      <c r="G18" s="6">
        <f t="shared" si="0"/>
        <v>0</v>
      </c>
      <c r="H18" s="6">
        <f t="shared" ref="H18:I36" si="3">IF(D18="","",D18*F18)</f>
        <v>0</v>
      </c>
      <c r="I18" s="6" t="str">
        <f t="shared" si="3"/>
        <v/>
      </c>
    </row>
    <row r="19" spans="1:9" ht="32.25" customHeight="1" x14ac:dyDescent="0.2">
      <c r="A19" s="8">
        <v>2</v>
      </c>
      <c r="B19" s="29" t="s">
        <v>75</v>
      </c>
      <c r="C19" s="11" t="s">
        <v>69</v>
      </c>
      <c r="D19" s="7">
        <v>1</v>
      </c>
      <c r="E19" s="12"/>
      <c r="F19" s="6"/>
      <c r="G19" s="6">
        <f t="shared" si="0"/>
        <v>0</v>
      </c>
      <c r="H19" s="6">
        <f t="shared" si="3"/>
        <v>0</v>
      </c>
      <c r="I19" s="6" t="str">
        <f t="shared" si="3"/>
        <v/>
      </c>
    </row>
    <row r="20" spans="1:9" ht="32.25" customHeight="1" x14ac:dyDescent="0.2">
      <c r="A20" s="8">
        <v>3</v>
      </c>
      <c r="B20" s="29" t="s">
        <v>76</v>
      </c>
      <c r="C20" s="11" t="s">
        <v>69</v>
      </c>
      <c r="D20" s="7">
        <v>3</v>
      </c>
      <c r="E20" s="12"/>
      <c r="F20" s="6"/>
      <c r="G20" s="6">
        <f t="shared" si="0"/>
        <v>0</v>
      </c>
      <c r="H20" s="6">
        <f t="shared" si="3"/>
        <v>0</v>
      </c>
      <c r="I20" s="6" t="str">
        <f t="shared" si="3"/>
        <v/>
      </c>
    </row>
    <row r="21" spans="1:9" ht="32.25" customHeight="1" x14ac:dyDescent="0.2">
      <c r="A21" s="8">
        <v>4</v>
      </c>
      <c r="B21" s="29" t="s">
        <v>77</v>
      </c>
      <c r="C21" s="11" t="s">
        <v>69</v>
      </c>
      <c r="D21" s="7">
        <v>3</v>
      </c>
      <c r="E21" s="12"/>
      <c r="F21" s="6"/>
      <c r="G21" s="6">
        <f t="shared" si="0"/>
        <v>0</v>
      </c>
      <c r="H21" s="6">
        <f t="shared" si="3"/>
        <v>0</v>
      </c>
      <c r="I21" s="6" t="str">
        <f t="shared" si="3"/>
        <v/>
      </c>
    </row>
    <row r="22" spans="1:9" ht="32.25" customHeight="1" x14ac:dyDescent="0.2">
      <c r="A22" s="8">
        <v>5</v>
      </c>
      <c r="B22" s="29" t="s">
        <v>78</v>
      </c>
      <c r="C22" s="11" t="s">
        <v>69</v>
      </c>
      <c r="D22" s="7">
        <v>1</v>
      </c>
      <c r="E22" s="12"/>
      <c r="F22" s="6"/>
      <c r="G22" s="6">
        <f t="shared" si="0"/>
        <v>0</v>
      </c>
      <c r="H22" s="6">
        <f t="shared" si="3"/>
        <v>0</v>
      </c>
      <c r="I22" s="6" t="str">
        <f t="shared" si="3"/>
        <v/>
      </c>
    </row>
    <row r="23" spans="1:9" ht="22.5" customHeight="1" x14ac:dyDescent="0.2">
      <c r="A23" s="8" t="s">
        <v>79</v>
      </c>
      <c r="B23" s="29" t="s">
        <v>80</v>
      </c>
      <c r="C23" s="11" t="s">
        <v>81</v>
      </c>
      <c r="D23" s="7"/>
      <c r="E23" s="12"/>
      <c r="F23" s="6"/>
      <c r="G23" s="6" t="str">
        <f t="shared" si="0"/>
        <v/>
      </c>
      <c r="H23" s="6" t="str">
        <f t="shared" si="3"/>
        <v/>
      </c>
      <c r="I23" s="6" t="str">
        <f t="shared" si="3"/>
        <v/>
      </c>
    </row>
    <row r="24" spans="1:9" ht="42.75" customHeight="1" x14ac:dyDescent="0.2">
      <c r="A24" s="8">
        <v>1</v>
      </c>
      <c r="B24" s="29" t="s">
        <v>82</v>
      </c>
      <c r="C24" s="11" t="s">
        <v>65</v>
      </c>
      <c r="D24" s="7">
        <v>3</v>
      </c>
      <c r="E24" s="12"/>
      <c r="F24" s="6"/>
      <c r="G24" s="6">
        <f t="shared" si="0"/>
        <v>0</v>
      </c>
      <c r="H24" s="6">
        <f t="shared" si="3"/>
        <v>0</v>
      </c>
      <c r="I24" s="6" t="str">
        <f t="shared" si="3"/>
        <v/>
      </c>
    </row>
    <row r="25" spans="1:9" ht="42.75" customHeight="1" x14ac:dyDescent="0.2">
      <c r="A25" s="8">
        <v>2</v>
      </c>
      <c r="B25" s="29" t="s">
        <v>83</v>
      </c>
      <c r="C25" s="11" t="s">
        <v>65</v>
      </c>
      <c r="D25" s="7">
        <v>3</v>
      </c>
      <c r="E25" s="12"/>
      <c r="F25" s="6"/>
      <c r="G25" s="6">
        <f t="shared" si="0"/>
        <v>0</v>
      </c>
      <c r="H25" s="6">
        <f t="shared" si="3"/>
        <v>0</v>
      </c>
      <c r="I25" s="6" t="str">
        <f t="shared" si="3"/>
        <v/>
      </c>
    </row>
    <row r="26" spans="1:9" ht="42.75" customHeight="1" x14ac:dyDescent="0.2">
      <c r="A26" s="8">
        <v>3</v>
      </c>
      <c r="B26" s="29" t="s">
        <v>84</v>
      </c>
      <c r="C26" s="11" t="s">
        <v>65</v>
      </c>
      <c r="D26" s="7">
        <v>9</v>
      </c>
      <c r="E26" s="12"/>
      <c r="F26" s="6"/>
      <c r="G26" s="6">
        <f t="shared" si="0"/>
        <v>0</v>
      </c>
      <c r="H26" s="6">
        <f t="shared" si="3"/>
        <v>0</v>
      </c>
      <c r="I26" s="6" t="str">
        <f t="shared" si="3"/>
        <v/>
      </c>
    </row>
    <row r="27" spans="1:9" ht="22.5" customHeight="1" x14ac:dyDescent="0.2">
      <c r="A27" s="8" t="s">
        <v>85</v>
      </c>
      <c r="B27" s="29" t="s">
        <v>86</v>
      </c>
      <c r="C27" s="11" t="s">
        <v>81</v>
      </c>
      <c r="D27" s="7"/>
      <c r="E27" s="12"/>
      <c r="F27" s="6"/>
      <c r="G27" s="6" t="str">
        <f t="shared" si="0"/>
        <v/>
      </c>
      <c r="H27" s="6" t="str">
        <f t="shared" si="3"/>
        <v/>
      </c>
      <c r="I27" s="6" t="str">
        <f t="shared" si="3"/>
        <v/>
      </c>
    </row>
    <row r="28" spans="1:9" ht="56.25" customHeight="1" x14ac:dyDescent="0.2">
      <c r="A28" s="8">
        <v>1</v>
      </c>
      <c r="B28" s="29" t="s">
        <v>87</v>
      </c>
      <c r="C28" s="11" t="s">
        <v>65</v>
      </c>
      <c r="D28" s="7">
        <v>3</v>
      </c>
      <c r="E28" s="12"/>
      <c r="F28" s="6"/>
      <c r="G28" s="6">
        <f t="shared" si="0"/>
        <v>0</v>
      </c>
      <c r="H28" s="6">
        <f t="shared" si="3"/>
        <v>0</v>
      </c>
      <c r="I28" s="6" t="str">
        <f t="shared" si="3"/>
        <v/>
      </c>
    </row>
    <row r="29" spans="1:9" ht="56.25" customHeight="1" x14ac:dyDescent="0.2">
      <c r="A29" s="8">
        <v>2</v>
      </c>
      <c r="B29" s="29" t="s">
        <v>88</v>
      </c>
      <c r="C29" s="11" t="s">
        <v>65</v>
      </c>
      <c r="D29" s="7">
        <v>12</v>
      </c>
      <c r="E29" s="12"/>
      <c r="F29" s="6"/>
      <c r="G29" s="6">
        <f t="shared" si="0"/>
        <v>0</v>
      </c>
      <c r="H29" s="6">
        <f t="shared" si="3"/>
        <v>0</v>
      </c>
      <c r="I29" s="6" t="str">
        <f t="shared" si="3"/>
        <v/>
      </c>
    </row>
    <row r="30" spans="1:9" ht="22.5" customHeight="1" x14ac:dyDescent="0.2">
      <c r="A30" s="8" t="s">
        <v>89</v>
      </c>
      <c r="B30" s="29" t="s">
        <v>90</v>
      </c>
      <c r="C30" s="11" t="s">
        <v>81</v>
      </c>
      <c r="D30" s="7"/>
      <c r="E30" s="12"/>
      <c r="F30" s="6"/>
      <c r="G30" s="6" t="str">
        <f t="shared" si="0"/>
        <v/>
      </c>
      <c r="H30" s="6" t="str">
        <f t="shared" si="3"/>
        <v/>
      </c>
      <c r="I30" s="6" t="str">
        <f t="shared" si="3"/>
        <v/>
      </c>
    </row>
    <row r="31" spans="1:9" ht="33.75" customHeight="1" x14ac:dyDescent="0.2">
      <c r="A31" s="8">
        <v>1</v>
      </c>
      <c r="B31" s="29" t="s">
        <v>91</v>
      </c>
      <c r="C31" s="11" t="s">
        <v>65</v>
      </c>
      <c r="D31" s="7">
        <v>3</v>
      </c>
      <c r="E31" s="12"/>
      <c r="F31" s="6"/>
      <c r="G31" s="6">
        <f t="shared" si="0"/>
        <v>0</v>
      </c>
      <c r="H31" s="6">
        <f t="shared" si="3"/>
        <v>0</v>
      </c>
      <c r="I31" s="6" t="str">
        <f t="shared" si="3"/>
        <v/>
      </c>
    </row>
    <row r="32" spans="1:9" ht="33.75" customHeight="1" x14ac:dyDescent="0.2">
      <c r="A32" s="8">
        <v>2</v>
      </c>
      <c r="B32" s="29" t="s">
        <v>92</v>
      </c>
      <c r="C32" s="11" t="s">
        <v>65</v>
      </c>
      <c r="D32" s="7">
        <v>12</v>
      </c>
      <c r="E32" s="12"/>
      <c r="F32" s="6"/>
      <c r="G32" s="6">
        <f t="shared" si="0"/>
        <v>0</v>
      </c>
      <c r="H32" s="6">
        <f t="shared" si="3"/>
        <v>0</v>
      </c>
      <c r="I32" s="6" t="str">
        <f t="shared" si="3"/>
        <v/>
      </c>
    </row>
    <row r="33" spans="1:9" ht="33.75" customHeight="1" x14ac:dyDescent="0.2">
      <c r="A33" s="8" t="s">
        <v>93</v>
      </c>
      <c r="B33" s="29" t="s">
        <v>94</v>
      </c>
      <c r="C33" s="11" t="s">
        <v>81</v>
      </c>
      <c r="D33" s="7"/>
      <c r="E33" s="12"/>
      <c r="F33" s="6"/>
      <c r="G33" s="6" t="str">
        <f t="shared" si="0"/>
        <v/>
      </c>
      <c r="H33" s="6" t="str">
        <f t="shared" si="3"/>
        <v/>
      </c>
      <c r="I33" s="6" t="str">
        <f t="shared" si="3"/>
        <v/>
      </c>
    </row>
    <row r="34" spans="1:9" ht="42" customHeight="1" x14ac:dyDescent="0.2">
      <c r="A34" s="8">
        <v>1</v>
      </c>
      <c r="B34" s="9" t="s">
        <v>95</v>
      </c>
      <c r="C34" s="11" t="s">
        <v>96</v>
      </c>
      <c r="D34" s="7">
        <v>75</v>
      </c>
      <c r="E34" s="12"/>
      <c r="F34" s="6"/>
      <c r="G34" s="6">
        <f t="shared" si="0"/>
        <v>0</v>
      </c>
      <c r="H34" s="6">
        <f t="shared" si="3"/>
        <v>0</v>
      </c>
      <c r="I34" s="6" t="str">
        <f t="shared" si="3"/>
        <v/>
      </c>
    </row>
    <row r="35" spans="1:9" ht="22.5" customHeight="1" x14ac:dyDescent="0.2">
      <c r="A35" s="8">
        <v>2</v>
      </c>
      <c r="B35" s="9" t="s">
        <v>97</v>
      </c>
      <c r="C35" s="11" t="s">
        <v>98</v>
      </c>
      <c r="D35" s="7">
        <v>1</v>
      </c>
      <c r="E35" s="12"/>
      <c r="F35" s="6"/>
      <c r="G35" s="6">
        <f t="shared" si="0"/>
        <v>0</v>
      </c>
      <c r="H35" s="6">
        <f t="shared" si="3"/>
        <v>0</v>
      </c>
      <c r="I35" s="6" t="str">
        <f t="shared" si="3"/>
        <v/>
      </c>
    </row>
    <row r="36" spans="1:9" ht="22.5" customHeight="1" x14ac:dyDescent="0.2">
      <c r="A36" s="8">
        <v>3</v>
      </c>
      <c r="B36" s="9" t="s">
        <v>99</v>
      </c>
      <c r="C36" s="11" t="s">
        <v>98</v>
      </c>
      <c r="D36" s="7">
        <v>1</v>
      </c>
      <c r="E36" s="12"/>
      <c r="F36" s="6"/>
      <c r="G36" s="6">
        <f t="shared" si="0"/>
        <v>0</v>
      </c>
      <c r="H36" s="6">
        <f t="shared" si="3"/>
        <v>0</v>
      </c>
      <c r="I36" s="6" t="str">
        <f t="shared" si="3"/>
        <v/>
      </c>
    </row>
    <row r="37" spans="1:9" ht="45" customHeight="1" x14ac:dyDescent="0.2">
      <c r="A37" s="8" t="s">
        <v>100</v>
      </c>
      <c r="B37" s="29" t="s">
        <v>101</v>
      </c>
      <c r="C37" s="11"/>
      <c r="D37" s="7"/>
      <c r="E37" s="12"/>
      <c r="F37" s="6"/>
      <c r="G37" s="6" t="str">
        <f t="shared" si="0"/>
        <v/>
      </c>
      <c r="H37" s="6" t="str">
        <f>IF(D37="","",D37*F37)</f>
        <v/>
      </c>
      <c r="I37" s="6" t="str">
        <f>IF(E37="","",E37*G37)</f>
        <v/>
      </c>
    </row>
    <row r="38" spans="1:9" ht="22.5" customHeight="1" x14ac:dyDescent="0.2">
      <c r="A38" s="8">
        <v>1</v>
      </c>
      <c r="B38" s="29" t="s">
        <v>102</v>
      </c>
      <c r="C38" s="11" t="s">
        <v>69</v>
      </c>
      <c r="D38" s="7">
        <v>1</v>
      </c>
      <c r="E38" s="12"/>
      <c r="F38" s="6"/>
      <c r="G38" s="6">
        <f t="shared" si="0"/>
        <v>0</v>
      </c>
      <c r="H38" s="6">
        <f>IF(D38="","",D38*F38)</f>
        <v>0</v>
      </c>
      <c r="I38" s="6" t="str">
        <f>IF(E38="","",E38*G38)</f>
        <v/>
      </c>
    </row>
    <row r="39" spans="1:9" ht="22.5" customHeight="1" x14ac:dyDescent="0.2">
      <c r="A39" s="8">
        <v>2</v>
      </c>
      <c r="B39" s="29" t="s">
        <v>103</v>
      </c>
      <c r="C39" s="11" t="s">
        <v>69</v>
      </c>
      <c r="D39" s="7">
        <v>1</v>
      </c>
      <c r="E39" s="12"/>
      <c r="F39" s="6"/>
      <c r="G39" s="6">
        <f t="shared" si="0"/>
        <v>0</v>
      </c>
      <c r="H39" s="6">
        <f t="shared" ref="H39:I41" si="4">IF(D39="","",D39*F39)</f>
        <v>0</v>
      </c>
      <c r="I39" s="6" t="str">
        <f t="shared" si="4"/>
        <v/>
      </c>
    </row>
    <row r="40" spans="1:9" ht="22.5" customHeight="1" x14ac:dyDescent="0.2">
      <c r="A40" s="8">
        <v>3</v>
      </c>
      <c r="B40" s="29" t="s">
        <v>104</v>
      </c>
      <c r="C40" s="11" t="s">
        <v>69</v>
      </c>
      <c r="D40" s="5">
        <v>1</v>
      </c>
      <c r="E40" s="45"/>
      <c r="F40" s="6"/>
      <c r="G40" s="6">
        <f t="shared" si="0"/>
        <v>0</v>
      </c>
      <c r="H40" s="6">
        <f t="shared" si="4"/>
        <v>0</v>
      </c>
      <c r="I40" s="6" t="str">
        <f t="shared" si="4"/>
        <v/>
      </c>
    </row>
    <row r="41" spans="1:9" ht="22.5" customHeight="1" x14ac:dyDescent="0.2">
      <c r="A41" s="8">
        <v>4</v>
      </c>
      <c r="B41" s="29" t="s">
        <v>105</v>
      </c>
      <c r="C41" s="11" t="s">
        <v>69</v>
      </c>
      <c r="D41" s="5">
        <v>3</v>
      </c>
      <c r="E41" s="45"/>
      <c r="F41" s="6"/>
      <c r="G41" s="6">
        <f t="shared" si="0"/>
        <v>0</v>
      </c>
      <c r="H41" s="6">
        <f t="shared" si="4"/>
        <v>0</v>
      </c>
      <c r="I41" s="6" t="str">
        <f t="shared" si="4"/>
        <v/>
      </c>
    </row>
    <row r="42" spans="1:9" ht="22.5" customHeight="1" x14ac:dyDescent="0.2">
      <c r="A42" s="8">
        <v>5</v>
      </c>
      <c r="B42" s="29" t="s">
        <v>106</v>
      </c>
      <c r="C42" s="11" t="s">
        <v>69</v>
      </c>
      <c r="D42" s="5">
        <v>1</v>
      </c>
      <c r="E42" s="45"/>
      <c r="F42" s="6"/>
      <c r="G42" s="6">
        <f t="shared" si="0"/>
        <v>0</v>
      </c>
      <c r="H42" s="6">
        <f>IF(D42="","",D42*F42)</f>
        <v>0</v>
      </c>
      <c r="I42" s="6" t="str">
        <f>IF(E42="","",E42*G42)</f>
        <v/>
      </c>
    </row>
    <row r="43" spans="1:9" ht="22.5" customHeight="1" x14ac:dyDescent="0.2">
      <c r="A43" s="8">
        <v>6</v>
      </c>
      <c r="B43" s="29" t="s">
        <v>107</v>
      </c>
      <c r="C43" s="11" t="s">
        <v>98</v>
      </c>
      <c r="D43" s="5">
        <v>1</v>
      </c>
      <c r="E43" s="45"/>
      <c r="F43" s="6"/>
      <c r="G43" s="6">
        <f t="shared" si="0"/>
        <v>0</v>
      </c>
      <c r="H43" s="6">
        <f>IF(D43="","",D43*F43)</f>
        <v>0</v>
      </c>
      <c r="I43" s="6" t="str">
        <f>IF(E43="","",E43*G43)</f>
        <v/>
      </c>
    </row>
    <row r="44" spans="1:9" ht="22.5" customHeight="1" x14ac:dyDescent="0.2">
      <c r="A44" s="8">
        <v>7</v>
      </c>
      <c r="B44" s="29" t="s">
        <v>108</v>
      </c>
      <c r="C44" s="11" t="s">
        <v>98</v>
      </c>
      <c r="D44" s="5">
        <v>1</v>
      </c>
      <c r="E44" s="45"/>
      <c r="F44" s="6"/>
      <c r="G44" s="6">
        <f t="shared" si="0"/>
        <v>0</v>
      </c>
      <c r="H44" s="6">
        <f t="shared" ref="H44:I44" si="5">IF(D44="","",D44*F44)</f>
        <v>0</v>
      </c>
      <c r="I44" s="6" t="str">
        <f t="shared" si="5"/>
        <v/>
      </c>
    </row>
    <row r="45" spans="1:9" ht="22.5" customHeight="1" x14ac:dyDescent="0.2">
      <c r="A45" s="8" t="s">
        <v>109</v>
      </c>
      <c r="B45" s="29" t="s">
        <v>110</v>
      </c>
      <c r="C45" s="11"/>
      <c r="D45" s="7"/>
      <c r="E45" s="12"/>
      <c r="F45" s="6"/>
      <c r="G45" s="6" t="str">
        <f t="shared" si="0"/>
        <v/>
      </c>
      <c r="H45" s="6" t="str">
        <f>IF(D45="","",D45*F45)</f>
        <v/>
      </c>
      <c r="I45" s="6" t="str">
        <f>IF(E45="","",E45*G45)</f>
        <v/>
      </c>
    </row>
    <row r="46" spans="1:9" ht="41.25" customHeight="1" x14ac:dyDescent="0.2">
      <c r="A46" s="8">
        <v>1</v>
      </c>
      <c r="B46" s="29" t="s">
        <v>111</v>
      </c>
      <c r="C46" s="11" t="s">
        <v>112</v>
      </c>
      <c r="D46" s="7">
        <v>7</v>
      </c>
      <c r="E46" s="12"/>
      <c r="F46" s="6"/>
      <c r="G46" s="6">
        <f t="shared" si="0"/>
        <v>0</v>
      </c>
      <c r="H46" s="6">
        <f>IF(D46="","",D46*F46)</f>
        <v>0</v>
      </c>
      <c r="I46" s="6" t="str">
        <f>IF(E46="","",E46*G46)</f>
        <v/>
      </c>
    </row>
    <row r="47" spans="1:9" ht="22.5" customHeight="1" x14ac:dyDescent="0.2">
      <c r="A47" s="8">
        <v>2</v>
      </c>
      <c r="B47" s="29" t="s">
        <v>113</v>
      </c>
      <c r="C47" s="11" t="s">
        <v>112</v>
      </c>
      <c r="D47" s="67">
        <v>2.5</v>
      </c>
      <c r="E47" s="12"/>
      <c r="F47" s="6"/>
      <c r="G47" s="6">
        <f t="shared" si="0"/>
        <v>0</v>
      </c>
      <c r="H47" s="6">
        <f t="shared" ref="H47:I48" si="6">IF(D47="","",D47*F47)</f>
        <v>0</v>
      </c>
      <c r="I47" s="6" t="str">
        <f t="shared" si="6"/>
        <v/>
      </c>
    </row>
    <row r="48" spans="1:9" ht="41.25" customHeight="1" x14ac:dyDescent="0.2">
      <c r="A48" s="8">
        <v>3</v>
      </c>
      <c r="B48" s="29" t="s">
        <v>114</v>
      </c>
      <c r="C48" s="11" t="s">
        <v>112</v>
      </c>
      <c r="D48" s="5">
        <v>0.5</v>
      </c>
      <c r="E48" s="45"/>
      <c r="F48" s="6"/>
      <c r="G48" s="6">
        <f t="shared" si="0"/>
        <v>0</v>
      </c>
      <c r="H48" s="6">
        <f t="shared" si="6"/>
        <v>0</v>
      </c>
      <c r="I48" s="6" t="str">
        <f t="shared" si="6"/>
        <v/>
      </c>
    </row>
    <row r="49" spans="1:9" ht="22.5" customHeight="1" x14ac:dyDescent="0.2">
      <c r="A49" s="8" t="s">
        <v>115</v>
      </c>
      <c r="B49" s="29" t="s">
        <v>116</v>
      </c>
      <c r="C49" s="11"/>
      <c r="D49" s="7"/>
      <c r="E49" s="12"/>
      <c r="F49" s="6"/>
      <c r="G49" s="6" t="str">
        <f t="shared" si="0"/>
        <v/>
      </c>
      <c r="H49" s="6" t="str">
        <f>IF(D49="","",D49*F49)</f>
        <v/>
      </c>
      <c r="I49" s="6" t="str">
        <f>IF(E49="","",E49*G49)</f>
        <v/>
      </c>
    </row>
    <row r="50" spans="1:9" ht="30" customHeight="1" x14ac:dyDescent="0.2">
      <c r="A50" s="8">
        <v>1</v>
      </c>
      <c r="B50" s="29" t="s">
        <v>117</v>
      </c>
      <c r="C50" s="11" t="s">
        <v>98</v>
      </c>
      <c r="D50" s="7">
        <v>1</v>
      </c>
      <c r="E50" s="12"/>
      <c r="F50" s="6"/>
      <c r="G50" s="6">
        <f t="shared" si="0"/>
        <v>0</v>
      </c>
      <c r="H50" s="6">
        <f>IF(D50="","",D50*F50)</f>
        <v>0</v>
      </c>
      <c r="I50" s="6" t="str">
        <f>IF(E50="","",E50*G50)</f>
        <v/>
      </c>
    </row>
    <row r="51" spans="1:9" ht="30" customHeight="1" x14ac:dyDescent="0.2">
      <c r="A51" s="8">
        <v>2</v>
      </c>
      <c r="B51" s="29" t="s">
        <v>118</v>
      </c>
      <c r="C51" s="11" t="s">
        <v>98</v>
      </c>
      <c r="D51" s="7">
        <v>1</v>
      </c>
      <c r="E51" s="12"/>
      <c r="F51" s="6"/>
      <c r="G51" s="6">
        <f t="shared" si="0"/>
        <v>0</v>
      </c>
      <c r="H51" s="6">
        <f t="shared" ref="H51:I51" si="7">IF(D51="","",D51*F51)</f>
        <v>0</v>
      </c>
      <c r="I51" s="6" t="str">
        <f t="shared" si="7"/>
        <v/>
      </c>
    </row>
    <row r="52" spans="1:9" ht="22.5" customHeight="1" x14ac:dyDescent="0.2">
      <c r="A52" s="8" t="s">
        <v>119</v>
      </c>
      <c r="B52" s="29" t="s">
        <v>120</v>
      </c>
      <c r="C52" s="11"/>
      <c r="D52" s="7"/>
      <c r="E52" s="12"/>
      <c r="F52" s="6"/>
      <c r="G52" s="6" t="str">
        <f t="shared" si="0"/>
        <v/>
      </c>
      <c r="H52" s="6" t="str">
        <f>IF(D52="","",D52*F52)</f>
        <v/>
      </c>
      <c r="I52" s="6" t="str">
        <f>IF(E52="","",E52*G52)</f>
        <v/>
      </c>
    </row>
    <row r="53" spans="1:9" ht="33.75" customHeight="1" x14ac:dyDescent="0.2">
      <c r="A53" s="8">
        <v>1</v>
      </c>
      <c r="B53" s="29" t="s">
        <v>121</v>
      </c>
      <c r="C53" s="11" t="s">
        <v>98</v>
      </c>
      <c r="D53" s="7">
        <v>1</v>
      </c>
      <c r="E53" s="12"/>
      <c r="F53" s="6"/>
      <c r="G53" s="6">
        <f t="shared" si="0"/>
        <v>0</v>
      </c>
      <c r="H53" s="6">
        <f>IF(D53="","",D53*F53)</f>
        <v>0</v>
      </c>
      <c r="I53" s="6" t="str">
        <f>IF(E53="","",E53*G53)</f>
        <v/>
      </c>
    </row>
    <row r="54" spans="1:9" ht="45" customHeight="1" x14ac:dyDescent="0.2">
      <c r="A54" s="8">
        <v>2</v>
      </c>
      <c r="B54" s="29" t="s">
        <v>122</v>
      </c>
      <c r="C54" s="11" t="s">
        <v>98</v>
      </c>
      <c r="D54" s="7">
        <v>1</v>
      </c>
      <c r="E54" s="12"/>
      <c r="F54" s="6"/>
      <c r="G54" s="6">
        <f t="shared" si="0"/>
        <v>0</v>
      </c>
      <c r="H54" s="6">
        <f t="shared" ref="H54:I54" si="8">IF(D54="","",D54*F54)</f>
        <v>0</v>
      </c>
      <c r="I54" s="6" t="str">
        <f t="shared" si="8"/>
        <v/>
      </c>
    </row>
  </sheetData>
  <mergeCells count="5">
    <mergeCell ref="A1:I1"/>
    <mergeCell ref="A2:I2"/>
    <mergeCell ref="A3:I3"/>
    <mergeCell ref="A4:I4"/>
    <mergeCell ref="A5:I5"/>
  </mergeCells>
  <conditionalFormatting sqref="A40:B41 D40:E41 D48:E48 A48:B48 F12:F32 G10:H32 A12:E27 A30:E32 A42:E47 A9:H9 A10:F11 A28:B28 C28:E29 A49:E54 A34:E39 F34:H54">
    <cfRule type="expression" dxfId="733" priority="93">
      <formula>AND(MOD(RIGHT($A9,1),1)=0, OR(LEFT($A9,1)="A",LEFT($A9,1)="B",LEFT($A9,1)="C",LEFT($A9,1)="D",LEFT($A9,1)="E"))</formula>
    </cfRule>
    <cfRule type="expression" dxfId="732" priority="94">
      <formula>OR(LEFT($A9,1)="A",LEFT($A9,1)="B",LEFT($A9,1)="C",LEFT($A9,1)="D",LEFT($A9,1)="E")</formula>
    </cfRule>
    <cfRule type="expression" dxfId="731" priority="95">
      <formula>1</formula>
    </cfRule>
  </conditionalFormatting>
  <conditionalFormatting sqref="D18:E22 D40:E42 D9:H9 D44:E44 D48:E48 D10:F11 D12:E16 F12:F32 G10:H32 F34:H54">
    <cfRule type="expression" dxfId="730" priority="92">
      <formula>1</formula>
    </cfRule>
  </conditionalFormatting>
  <conditionalFormatting sqref="D17:E17">
    <cfRule type="expression" dxfId="729" priority="88">
      <formula>1</formula>
    </cfRule>
  </conditionalFormatting>
  <conditionalFormatting sqref="D23:E23">
    <cfRule type="expression" dxfId="728" priority="83">
      <formula>1</formula>
    </cfRule>
  </conditionalFormatting>
  <conditionalFormatting sqref="D24:E26">
    <cfRule type="expression" dxfId="727" priority="87">
      <formula>1</formula>
    </cfRule>
  </conditionalFormatting>
  <conditionalFormatting sqref="A29">
    <cfRule type="expression" dxfId="726" priority="80">
      <formula>AND(MOD(RIGHT($A29,1),1)=0, OR(LEFT($A29,1)="A",LEFT($A29,1)="B",LEFT($A29,1)="C",LEFT($A29,1)="D",LEFT($A29,1)="E"))</formula>
    </cfRule>
    <cfRule type="expression" dxfId="725" priority="81">
      <formula>OR(LEFT($A29,1)="A",LEFT($A29,1)="B",LEFT($A29,1)="C",LEFT($A29,1)="D",LEFT($A29,1)="E")</formula>
    </cfRule>
    <cfRule type="expression" dxfId="724" priority="82">
      <formula>1</formula>
    </cfRule>
  </conditionalFormatting>
  <conditionalFormatting sqref="D27:E27">
    <cfRule type="expression" dxfId="723" priority="75">
      <formula>1</formula>
    </cfRule>
  </conditionalFormatting>
  <conditionalFormatting sqref="D28:E29">
    <cfRule type="expression" dxfId="722" priority="79">
      <formula>1</formula>
    </cfRule>
  </conditionalFormatting>
  <conditionalFormatting sqref="D30:E30">
    <cfRule type="expression" dxfId="721" priority="70">
      <formula>1</formula>
    </cfRule>
  </conditionalFormatting>
  <conditionalFormatting sqref="D31:E32">
    <cfRule type="expression" dxfId="720" priority="74">
      <formula>1</formula>
    </cfRule>
  </conditionalFormatting>
  <conditionalFormatting sqref="C41">
    <cfRule type="expression" dxfId="719" priority="56">
      <formula>AND(MOD(RIGHT($A41,1),1)=0, OR(LEFT($A41,1)="A",LEFT($A41,1)="B",LEFT($A41,1)="C",LEFT($A41,1)="D",LEFT($A41,1)="E"))</formula>
    </cfRule>
    <cfRule type="expression" dxfId="718" priority="57">
      <formula>OR(LEFT($A41,1)="A",LEFT($A41,1)="B",LEFT($A41,1)="C",LEFT($A41,1)="D",LEFT($A41,1)="E")</formula>
    </cfRule>
    <cfRule type="expression" dxfId="717" priority="58">
      <formula>1</formula>
    </cfRule>
  </conditionalFormatting>
  <conditionalFormatting sqref="D49:E49">
    <cfRule type="expression" dxfId="716" priority="37">
      <formula>1</formula>
    </cfRule>
  </conditionalFormatting>
  <conditionalFormatting sqref="B40:B41">
    <cfRule type="expression" dxfId="715" priority="67">
      <formula>AND(MOD(RIGHT($A40,1),1)=0, OR(LEFT($A40,1)="A",LEFT($A40,1)="B",LEFT($A40,1)="C",LEFT($A40,1)="D",LEFT($A40,1)="E"))</formula>
    </cfRule>
    <cfRule type="expression" dxfId="714" priority="68">
      <formula>OR(LEFT($A40,1)="A",LEFT($A40,1)="B",LEFT($A40,1)="C",LEFT($A40,1)="D",LEFT($A40,1)="E")</formula>
    </cfRule>
    <cfRule type="expression" dxfId="713" priority="69">
      <formula>1</formula>
    </cfRule>
  </conditionalFormatting>
  <conditionalFormatting sqref="D37:E37">
    <cfRule type="expression" dxfId="712" priority="62">
      <formula>1</formula>
    </cfRule>
  </conditionalFormatting>
  <conditionalFormatting sqref="D38:E39">
    <cfRule type="expression" dxfId="711" priority="66">
      <formula>1</formula>
    </cfRule>
  </conditionalFormatting>
  <conditionalFormatting sqref="C40">
    <cfRule type="expression" dxfId="710" priority="59">
      <formula>AND(MOD(RIGHT($A40,1),1)=0, OR(LEFT($A40,1)="A",LEFT($A40,1)="B",LEFT($A40,1)="C",LEFT($A40,1)="D",LEFT($A40,1)="E"))</formula>
    </cfRule>
    <cfRule type="expression" dxfId="709" priority="60">
      <formula>OR(LEFT($A40,1)="A",LEFT($A40,1)="B",LEFT($A40,1)="C",LEFT($A40,1)="D",LEFT($A40,1)="E")</formula>
    </cfRule>
    <cfRule type="expression" dxfId="708" priority="61">
      <formula>1</formula>
    </cfRule>
  </conditionalFormatting>
  <conditionalFormatting sqref="D45:E45">
    <cfRule type="expression" dxfId="707" priority="48">
      <formula>1</formula>
    </cfRule>
  </conditionalFormatting>
  <conditionalFormatting sqref="D46:E47">
    <cfRule type="expression" dxfId="706" priority="52">
      <formula>1</formula>
    </cfRule>
  </conditionalFormatting>
  <conditionalFormatting sqref="C48">
    <cfRule type="expression" dxfId="705" priority="45">
      <formula>AND(MOD(RIGHT($A48,1),1)=0, OR(LEFT($A48,1)="A",LEFT($A48,1)="B",LEFT($A48,1)="C",LEFT($A48,1)="D",LEFT($A48,1)="E"))</formula>
    </cfRule>
    <cfRule type="expression" dxfId="704" priority="46">
      <formula>OR(LEFT($A48,1)="A",LEFT($A48,1)="B",LEFT($A48,1)="C",LEFT($A48,1)="D",LEFT($A48,1)="E")</formula>
    </cfRule>
    <cfRule type="expression" dxfId="703" priority="47">
      <formula>1</formula>
    </cfRule>
  </conditionalFormatting>
  <conditionalFormatting sqref="D50:E51">
    <cfRule type="expression" dxfId="702" priority="41">
      <formula>1</formula>
    </cfRule>
  </conditionalFormatting>
  <conditionalFormatting sqref="D34:E36">
    <cfRule type="expression" dxfId="701" priority="33">
      <formula>1</formula>
    </cfRule>
  </conditionalFormatting>
  <conditionalFormatting sqref="D52:E52">
    <cfRule type="expression" dxfId="700" priority="21">
      <formula>1</formula>
    </cfRule>
  </conditionalFormatting>
  <conditionalFormatting sqref="D53:E54">
    <cfRule type="expression" dxfId="699" priority="25">
      <formula>1</formula>
    </cfRule>
  </conditionalFormatting>
  <conditionalFormatting sqref="D43:E43">
    <cfRule type="expression" dxfId="698" priority="17">
      <formula>1</formula>
    </cfRule>
  </conditionalFormatting>
  <conditionalFormatting sqref="B29">
    <cfRule type="expression" dxfId="697" priority="14">
      <formula>AND(MOD(RIGHT($A29,1),1)=0, OR(LEFT($A29,1)="A",LEFT($A29,1)="B",LEFT($A29,1)="C",LEFT($A29,1)="D",LEFT($A29,1)="E"))</formula>
    </cfRule>
    <cfRule type="expression" dxfId="696" priority="15">
      <formula>OR(LEFT($A29,1)="A",LEFT($A29,1)="B",LEFT($A29,1)="C",LEFT($A29,1)="D",LEFT($A29,1)="E")</formula>
    </cfRule>
    <cfRule type="expression" dxfId="695" priority="16">
      <formula>1</formula>
    </cfRule>
  </conditionalFormatting>
  <conditionalFormatting sqref="I9:I32 I34:I54">
    <cfRule type="expression" dxfId="694" priority="11">
      <formula>AND(MOD(RIGHT($A9,1),1)=0, OR(LEFT($A9,1)="A",LEFT($A9,1)="B",LEFT($A9,1)="C",LEFT($A9,1)="D",LEFT($A9,1)="E"))</formula>
    </cfRule>
    <cfRule type="expression" dxfId="693" priority="12">
      <formula>OR(LEFT($A9,1)="A",LEFT($A9,1)="B",LEFT($A9,1)="C",LEFT($A9,1)="D",LEFT($A9,1)="E")</formula>
    </cfRule>
    <cfRule type="expression" dxfId="692" priority="13">
      <formula>1</formula>
    </cfRule>
  </conditionalFormatting>
  <conditionalFormatting sqref="I9:I32 I34:I54">
    <cfRule type="expression" dxfId="691" priority="10">
      <formula>1</formula>
    </cfRule>
  </conditionalFormatting>
  <conditionalFormatting sqref="A33:H33">
    <cfRule type="expression" dxfId="690" priority="7">
      <formula>AND(MOD(RIGHT($A33,1),1)=0, OR(LEFT($A33,1)="A",LEFT($A33,1)="B",LEFT($A33,1)="C",LEFT($A33,1)="D",LEFT($A33,1)="E"))</formula>
    </cfRule>
    <cfRule type="expression" dxfId="689" priority="8">
      <formula>OR(LEFT($A33,1)="A",LEFT($A33,1)="B",LEFT($A33,1)="C",LEFT($A33,1)="D",LEFT($A33,1)="E")</formula>
    </cfRule>
    <cfRule type="expression" dxfId="688" priority="9">
      <formula>1</formula>
    </cfRule>
  </conditionalFormatting>
  <conditionalFormatting sqref="F33:H33">
    <cfRule type="expression" dxfId="687" priority="6">
      <formula>1</formula>
    </cfRule>
  </conditionalFormatting>
  <conditionalFormatting sqref="D33:E33">
    <cfRule type="expression" dxfId="686" priority="5">
      <formula>1</formula>
    </cfRule>
  </conditionalFormatting>
  <conditionalFormatting sqref="I33">
    <cfRule type="expression" dxfId="685" priority="2">
      <formula>AND(MOD(RIGHT($A33,1),1)=0, OR(LEFT($A33,1)="A",LEFT($A33,1)="B",LEFT($A33,1)="C",LEFT($A33,1)="D",LEFT($A33,1)="E"))</formula>
    </cfRule>
    <cfRule type="expression" dxfId="684" priority="3">
      <formula>OR(LEFT($A33,1)="A",LEFT($A33,1)="B",LEFT($A33,1)="C",LEFT($A33,1)="D",LEFT($A33,1)="E")</formula>
    </cfRule>
    <cfRule type="expression" dxfId="683" priority="4">
      <formula>1</formula>
    </cfRule>
  </conditionalFormatting>
  <conditionalFormatting sqref="I33">
    <cfRule type="expression" dxfId="682" priority="1">
      <formula>1</formula>
    </cfRule>
  </conditionalFormatting>
  <printOptions horizontalCentered="1"/>
  <pageMargins left="0.5" right="0.5" top="0.8" bottom="1" header="0.5" footer="0.3"/>
  <pageSetup paperSize="9" scale="58" fitToHeight="0" orientation="portrait" r:id="rId1"/>
  <headerFooter>
    <oddHeader>&amp;L&amp;8Section 4: Tender Forms&amp;R&amp;8 4-&amp;P</oddHeader>
    <oddFooter>&amp;L&amp;8ICB-DCSD-2080/81-DSUEP-EIB-W6
The Accuracy of calculation shall be Tenderers' responsibility.&amp;R&amp;8Name of Tenderer ____________________
Signature of Tenderer________________</oddFooter>
    <evenFooter>&amp;R&amp;8Name of Tenderer _______________
Signature of Tenderer___________
Tender No.:ICB-DCSD-2078/79-DSUEP-AIIB-W3</evenFooter>
  </headerFooter>
  <rowBreaks count="1" manualBreakCount="1">
    <brk id="29"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53C801218A846469D54F21B77340A5F" ma:contentTypeVersion="13" ma:contentTypeDescription="Create a new document." ma:contentTypeScope="" ma:versionID="0e52becf5aaf47543d3db90e21db4275">
  <xsd:schema xmlns:xsd="http://www.w3.org/2001/XMLSchema" xmlns:xs="http://www.w3.org/2001/XMLSchema" xmlns:p="http://schemas.microsoft.com/office/2006/metadata/properties" xmlns:ns3="7ea39983-3e43-4240-a87d-61ad8426660e" xmlns:ns4="d01c5ac5-cf9b-4b86-b74e-28b25ecd2e07" targetNamespace="http://schemas.microsoft.com/office/2006/metadata/properties" ma:root="true" ma:fieldsID="16bef2162fc2afb11503a44874328805" ns3:_="" ns4:_="">
    <xsd:import namespace="7ea39983-3e43-4240-a87d-61ad8426660e"/>
    <xsd:import namespace="d01c5ac5-cf9b-4b86-b74e-28b25ecd2e07"/>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a39983-3e43-4240-a87d-61ad842666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01c5ac5-cf9b-4b86-b74e-28b25ecd2e0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7B8AC3-7863-433A-AB06-9D089C879B6B}">
  <ds:schemaRefs>
    <ds:schemaRef ds:uri="http://purl.org/dc/dcmitype/"/>
    <ds:schemaRef ds:uri="http://schemas.microsoft.com/office/2006/documentManagement/types"/>
    <ds:schemaRef ds:uri="7ea39983-3e43-4240-a87d-61ad8426660e"/>
    <ds:schemaRef ds:uri="d01c5ac5-cf9b-4b86-b74e-28b25ecd2e07"/>
    <ds:schemaRef ds:uri="http://www.w3.org/XML/1998/namespace"/>
    <ds:schemaRef ds:uri="http://purl.org/dc/terms/"/>
    <ds:schemaRef ds:uri="http://schemas.openxmlformats.org/package/2006/metadata/core-properties"/>
    <ds:schemaRef ds:uri="http://schemas.microsoft.com/office/2006/metadata/properties"/>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E680BAE6-5EED-4398-8D74-68C9E36DA4F2}">
  <ds:schemaRefs>
    <ds:schemaRef ds:uri="http://schemas.microsoft.com/sharepoint/v3/contenttype/forms"/>
  </ds:schemaRefs>
</ds:datastoreItem>
</file>

<file path=customXml/itemProps3.xml><?xml version="1.0" encoding="utf-8"?>
<ds:datastoreItem xmlns:ds="http://schemas.openxmlformats.org/officeDocument/2006/customXml" ds:itemID="{546611EF-F17A-48A8-BB65-C77B6A8F72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a39983-3e43-4240-a87d-61ad8426660e"/>
    <ds:schemaRef ds:uri="d01c5ac5-cf9b-4b86-b74e-28b25ecd2e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36</vt:i4>
      </vt:variant>
    </vt:vector>
  </HeadingPairs>
  <TitlesOfParts>
    <vt:vector size="57" baseType="lpstr">
      <vt:lpstr>Cover Page</vt:lpstr>
      <vt:lpstr>S-5</vt:lpstr>
      <vt:lpstr>S-1</vt:lpstr>
      <vt:lpstr>S-1-A</vt:lpstr>
      <vt:lpstr>S-1-B</vt:lpstr>
      <vt:lpstr>S-1-C</vt:lpstr>
      <vt:lpstr>S-1-D</vt:lpstr>
      <vt:lpstr>S-2</vt:lpstr>
      <vt:lpstr>S-2-A</vt:lpstr>
      <vt:lpstr>S-2-B</vt:lpstr>
      <vt:lpstr>S-2-C</vt:lpstr>
      <vt:lpstr>S-2-D</vt:lpstr>
      <vt:lpstr>S-3</vt:lpstr>
      <vt:lpstr>S-3-A</vt:lpstr>
      <vt:lpstr>S-4</vt:lpstr>
      <vt:lpstr>S-4-A</vt:lpstr>
      <vt:lpstr>S-4-B</vt:lpstr>
      <vt:lpstr>S-4-C</vt:lpstr>
      <vt:lpstr>S-4-D</vt:lpstr>
      <vt:lpstr>S-4-E</vt:lpstr>
      <vt:lpstr>S-6</vt:lpstr>
      <vt:lpstr>'Cover Page'!Print_Area</vt:lpstr>
      <vt:lpstr>'S-1'!Print_Area</vt:lpstr>
      <vt:lpstr>'S-1-A'!Print_Area</vt:lpstr>
      <vt:lpstr>'S-1-B'!Print_Area</vt:lpstr>
      <vt:lpstr>'S-1-C'!Print_Area</vt:lpstr>
      <vt:lpstr>'S-1-D'!Print_Area</vt:lpstr>
      <vt:lpstr>'S-2'!Print_Area</vt:lpstr>
      <vt:lpstr>'S-2-A'!Print_Area</vt:lpstr>
      <vt:lpstr>'S-2-B'!Print_Area</vt:lpstr>
      <vt:lpstr>'S-2-C'!Print_Area</vt:lpstr>
      <vt:lpstr>'S-2-D'!Print_Area</vt:lpstr>
      <vt:lpstr>'S-3'!Print_Area</vt:lpstr>
      <vt:lpstr>'S-3-A'!Print_Area</vt:lpstr>
      <vt:lpstr>'S-4'!Print_Area</vt:lpstr>
      <vt:lpstr>'S-4-A'!Print_Area</vt:lpstr>
      <vt:lpstr>'S-4-B'!Print_Area</vt:lpstr>
      <vt:lpstr>'S-4-C'!Print_Area</vt:lpstr>
      <vt:lpstr>'S-4-D'!Print_Area</vt:lpstr>
      <vt:lpstr>'S-4-E'!Print_Area</vt:lpstr>
      <vt:lpstr>'S-5'!Print_Area</vt:lpstr>
      <vt:lpstr>'S-6'!Print_Area</vt:lpstr>
      <vt:lpstr>'S-1-A'!Print_Titles</vt:lpstr>
      <vt:lpstr>'S-1-B'!Print_Titles</vt:lpstr>
      <vt:lpstr>'S-1-C'!Print_Titles</vt:lpstr>
      <vt:lpstr>'S-1-D'!Print_Titles</vt:lpstr>
      <vt:lpstr>'S-2-A'!Print_Titles</vt:lpstr>
      <vt:lpstr>'S-2-B'!Print_Titles</vt:lpstr>
      <vt:lpstr>'S-2-C'!Print_Titles</vt:lpstr>
      <vt:lpstr>'S-2-D'!Print_Titles</vt:lpstr>
      <vt:lpstr>'S-3-A'!Print_Titles</vt:lpstr>
      <vt:lpstr>'S-4-A'!Print_Titles</vt:lpstr>
      <vt:lpstr>'S-4-B'!Print_Titles</vt:lpstr>
      <vt:lpstr>'S-4-C'!Print_Titles</vt:lpstr>
      <vt:lpstr>'S-4-D'!Print_Titles</vt:lpstr>
      <vt:lpstr>'S-4-E'!Print_Titles</vt:lpstr>
      <vt:lpstr>'S-6'!Print_Titles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yours.beezay@outlook.com</dc:creator>
  <cp:keywords/>
  <dc:description/>
  <cp:lastModifiedBy>Windows User</cp:lastModifiedBy>
  <cp:revision/>
  <cp:lastPrinted>2023-08-06T06:13:34Z</cp:lastPrinted>
  <dcterms:created xsi:type="dcterms:W3CDTF">2020-05-31T00:18:49Z</dcterms:created>
  <dcterms:modified xsi:type="dcterms:W3CDTF">2023-08-07T11:19:50Z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0x010100953C801218A846469D54F21B77340A5F</vt:lpwstr>
  </property>
</Properties>
</file>