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defaultThemeVersion="124226"/>
  <mc:AlternateContent xmlns:mc="http://schemas.openxmlformats.org/markup-compatibility/2006">
    <mc:Choice Requires="x15">
      <x15ac:absPath xmlns:x15ac="http://schemas.microsoft.com/office/spreadsheetml/2010/11/ac" url="D:\220 kv lekhanath-Damauli\Tender\Re-Bidding Substation\Bidding Docs\Amendment\Amendment no 4\"/>
    </mc:Choice>
  </mc:AlternateContent>
  <xr:revisionPtr revIDLastSave="0" documentId="13_ncr:1_{F370368A-861E-4238-A961-AF2E914541C5}" xr6:coauthVersionLast="47" xr6:coauthVersionMax="47" xr10:uidLastSave="{00000000-0000-0000-0000-000000000000}"/>
  <bookViews>
    <workbookView xWindow="-108" yWindow="-108" windowWidth="23256" windowHeight="12456" xr2:uid="{5DF098BE-F78A-438D-B672-55251EACF610}"/>
    <workbookView xWindow="-108" yWindow="-108" windowWidth="23256" windowHeight="12456" activeTab="3" xr2:uid="{D772D9E9-242A-4669-BEB8-9D43B353FB5E}"/>
  </bookViews>
  <sheets>
    <sheet name="Schedule No. I" sheetId="60" r:id="rId1"/>
    <sheet name="Schedule No. II" sheetId="55" r:id="rId2"/>
    <sheet name="Schedule No. III" sheetId="64" r:id="rId3"/>
    <sheet name="Schedule No. IV" sheetId="66" r:id="rId4"/>
    <sheet name="Schedule No. V" sheetId="67" r:id="rId5"/>
    <sheet name="Schedule No. VI" sheetId="45" r:id="rId6"/>
    <sheet name="Schedule No. VII" sheetId="47" r:id="rId7"/>
    <sheet name="Civil Works" sheetId="23" state="hidden" r:id="rId8"/>
    <sheet name="Options" sheetId="21" state="hidden" r:id="rId9"/>
    <sheet name="Auxiliaries" sheetId="11" state="hidden" r:id="rId10"/>
    <sheet name="Options_" sheetId="2" state="hidden" r:id="rId11"/>
  </sheets>
  <definedNames>
    <definedName name="__LAR220">#REF!</definedName>
    <definedName name="__LAR500">#REF!</definedName>
    <definedName name="__LTR220">#REF!</definedName>
    <definedName name="__LTR500">#REF!</definedName>
    <definedName name="__PLC220">#REF!</definedName>
    <definedName name="__RE220">#REF!</definedName>
    <definedName name="__RE500">#REF!</definedName>
    <definedName name="__TR220">#REF!</definedName>
    <definedName name="__TR500">#REF!</definedName>
    <definedName name="_CBR220">#REF!</definedName>
    <definedName name="_CBR500">#REF!</definedName>
    <definedName name="_CTR220">#REF!</definedName>
    <definedName name="_CTR500">#REF!</definedName>
    <definedName name="_CVT220">#REF!</definedName>
    <definedName name="_CVT500">#REF!</definedName>
    <definedName name="_xlnm._FilterDatabase" localSheetId="0" hidden="1">'Schedule No. I'!$A$9:$G$273</definedName>
    <definedName name="_xlnm._FilterDatabase" localSheetId="1" hidden="1">'Schedule No. II'!#REF!</definedName>
    <definedName name="_xlnm._FilterDatabase" localSheetId="2" hidden="1">'Schedule No. III'!$A$9:$F$9</definedName>
    <definedName name="_LAR220">#REF!</definedName>
    <definedName name="_LAR500">#REF!</definedName>
    <definedName name="_LTR220">#REF!</definedName>
    <definedName name="_LTR500">#REF!</definedName>
    <definedName name="_PLC220">#REF!</definedName>
    <definedName name="_RE220">#REF!</definedName>
    <definedName name="_RE500">#REF!</definedName>
    <definedName name="_Toc74322461" localSheetId="0">'Schedule No. I'!#REF!</definedName>
    <definedName name="_Toc91155429" localSheetId="0">'Schedule No. I'!#REF!</definedName>
    <definedName name="_TR220">#REF!</definedName>
    <definedName name="_TR500">#REF!</definedName>
    <definedName name="ACCESS">#REF!</definedName>
    <definedName name="ACCESS220">#REF!</definedName>
    <definedName name="ACDC">#REF!</definedName>
    <definedName name="ACDC220">#REF!</definedName>
    <definedName name="Anfang" localSheetId="2">#REF!</definedName>
    <definedName name="Anfang">#REF!</definedName>
    <definedName name="CBR220CTL">#REF!</definedName>
    <definedName name="CBR500CTL">#REF!</definedName>
    <definedName name="CONCABLES">#REF!</definedName>
    <definedName name="CONCABLES220">#REF!</definedName>
    <definedName name="DMUSD">#REF!</definedName>
    <definedName name="Ende">#REF!</definedName>
    <definedName name="GROUND">#REF!</definedName>
    <definedName name="GROUND220">#REF!</definedName>
    <definedName name="Herstellerangaben">#REF!</definedName>
    <definedName name="INSTALLATION__OF__INTERCONNECTION_OF_TANAHU___BHARATPUR_220_KV_DOUBLE_CIRCUIT_LINE_TO_NEW_DAMAULI_S_S__LOOP_IN___LOOP_OUT">#REF!</definedName>
    <definedName name="ISO1E220">#REF!</definedName>
    <definedName name="ISO1E500">#REF!</definedName>
    <definedName name="ISO2E220">#REF!</definedName>
    <definedName name="ISO2E500">#REF!</definedName>
    <definedName name="LPROT220">#REF!</definedName>
    <definedName name="LPROT500">#REF!</definedName>
    <definedName name="PLC">#REF!</definedName>
    <definedName name="_xlnm.Print_Area" localSheetId="0">'Schedule No. I'!$A$1:$G$538</definedName>
    <definedName name="_xlnm.Print_Area" localSheetId="1">'Schedule No. II'!$A$1:$F$535</definedName>
    <definedName name="_xlnm.Print_Area" localSheetId="2">'Schedule No. III'!$A$1:$F$84</definedName>
    <definedName name="_xlnm.Print_Area" localSheetId="3">'Schedule No. IV'!$A$1:$G$513</definedName>
    <definedName name="_xlnm.Print_Area" localSheetId="4">'Schedule No. V'!$A$1:$D$39</definedName>
    <definedName name="_xlnm.Print_Area" localSheetId="5">'Schedule No. VI'!$A$1:$D$21</definedName>
    <definedName name="_xlnm.Print_Area" localSheetId="6">'Schedule No. VII'!$A$1:$G$28</definedName>
    <definedName name="_xlnm.Print_Area">#REF!</definedName>
    <definedName name="_xlnm.Print_Titles" localSheetId="8">Options!$1:$10</definedName>
    <definedName name="_xlnm.Print_Titles" localSheetId="0">'Schedule No. I'!$1:$9</definedName>
    <definedName name="_xlnm.Print_Titles" localSheetId="1">'Schedule No. II'!$1:$9</definedName>
    <definedName name="_xlnm.Print_Titles" localSheetId="2">'Schedule No. III'!$1:$9</definedName>
    <definedName name="_xlnm.Print_Titles" localSheetId="3">'Schedule No. IV'!$1:$10</definedName>
    <definedName name="_xlnm.Print_Titles" localSheetId="5">'Schedule No. VI'!$1:$6</definedName>
    <definedName name="REACT220CTL">#REF!</definedName>
    <definedName name="REACT220FIRE">#REF!</definedName>
    <definedName name="REACT500">#REF!</definedName>
    <definedName name="REACT500CTL">#REF!</definedName>
    <definedName name="REACT500FIRE">#REF!</definedName>
    <definedName name="RPROT220">#REF!</definedName>
    <definedName name="RPROT500">#REF!</definedName>
    <definedName name="RPRTO500">#REF!</definedName>
    <definedName name="RPRTOT500">#REF!</definedName>
    <definedName name="SCADA">#REF!</definedName>
    <definedName name="SCADA220">#REF!</definedName>
    <definedName name="SCADA220SS">#REF!</definedName>
    <definedName name="ST220CTL">#REF!</definedName>
    <definedName name="STA22SCADA">#REF!</definedName>
    <definedName name="STA2SCADA">#REF!</definedName>
    <definedName name="STA2STCTL">#REF!</definedName>
    <definedName name="STCTL">#REF!</definedName>
    <definedName name="STCTL2">#REF!</definedName>
    <definedName name="STCTL220">#REF!</definedName>
    <definedName name="STEEL">#REF!</definedName>
    <definedName name="STEEL220">#REF!</definedName>
    <definedName name="TPROT220">#REF!</definedName>
    <definedName name="TPROT500">#REF!</definedName>
    <definedName name="TR220CTL">#REF!</definedName>
    <definedName name="TR220FIRE">#REF!</definedName>
    <definedName name="TR500CTL">#REF!</definedName>
    <definedName name="TR500FIRE">#REF!</definedName>
    <definedName name="Zusammenfassung">#REF!</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67" l="1"/>
  <c r="A2" i="67"/>
  <c r="A1" i="67"/>
  <c r="A3" i="66"/>
  <c r="A2" i="66"/>
  <c r="A1" i="66"/>
  <c r="A3" i="64"/>
  <c r="A2" i="64"/>
  <c r="A1" i="64"/>
  <c r="A3" i="55"/>
  <c r="A2" i="55"/>
  <c r="A1" i="55"/>
  <c r="A3" i="47"/>
  <c r="A1" i="47"/>
  <c r="A3" i="45"/>
  <c r="A1" i="45"/>
  <c r="H32" i="2"/>
  <c r="H44" i="2" s="1"/>
  <c r="G32" i="2"/>
  <c r="G41" i="2"/>
  <c r="G44" i="2"/>
  <c r="G14" i="11"/>
  <c r="G15" i="11"/>
  <c r="G16" i="11"/>
  <c r="G18" i="11"/>
  <c r="G20" i="11"/>
  <c r="G24" i="11"/>
  <c r="H51" i="2" l="1"/>
  <c r="H49" i="2"/>
  <c r="H47" i="2"/>
  <c r="H54" i="2"/>
  <c r="G51" i="2"/>
  <c r="G47" i="2"/>
  <c r="G54" i="2" s="1"/>
  <c r="F58" i="2" s="1"/>
  <c r="G49" i="2"/>
</calcChain>
</file>

<file path=xl/sharedStrings.xml><?xml version="1.0" encoding="utf-8"?>
<sst xmlns="http://schemas.openxmlformats.org/spreadsheetml/2006/main" count="4232" uniqueCount="1253">
  <si>
    <t>Substation Package B</t>
  </si>
  <si>
    <t>Kreditanstalt für Wiederaufbau (KfW)</t>
  </si>
  <si>
    <t>Nepal Electricity Authority (NEA)</t>
  </si>
  <si>
    <t>Schedule No. I: Plant, and Mandatory Spare Parts Supplied from Abroad</t>
  </si>
  <si>
    <t>FICHTNER</t>
  </si>
  <si>
    <t xml:space="preserve">Item </t>
  </si>
  <si>
    <t xml:space="preserve">Description </t>
  </si>
  <si>
    <t>Code</t>
  </si>
  <si>
    <t>Unit</t>
  </si>
  <si>
    <t>Quantity</t>
  </si>
  <si>
    <t>Unit Price</t>
  </si>
  <si>
    <t>Total Price</t>
  </si>
  <si>
    <t>(Country of origin)</t>
  </si>
  <si>
    <t>CIP</t>
  </si>
  <si>
    <t>3=1x2</t>
  </si>
  <si>
    <t>1</t>
  </si>
  <si>
    <t xml:space="preserve">220kV Extension of the 132kV switchyard in Lekhnath </t>
  </si>
  <si>
    <t>1.1</t>
  </si>
  <si>
    <t>Extension of existing 132kV Switchyard</t>
  </si>
  <si>
    <t>1.1.1</t>
  </si>
  <si>
    <t>132kV Transformer Bays (E13, E14)</t>
  </si>
  <si>
    <t>1.1.1.1</t>
  </si>
  <si>
    <t xml:space="preserve">Set of 3-pole circuit breaker </t>
  </si>
  <si>
    <t>set</t>
  </si>
  <si>
    <t>1.1.1.2</t>
  </si>
  <si>
    <t>Sets of 3-pole disconnector with earthing switch</t>
  </si>
  <si>
    <t>1.1.1.3</t>
  </si>
  <si>
    <t xml:space="preserve">Set of 3-pole pantograph disconnector </t>
  </si>
  <si>
    <t>1.1.1.4</t>
  </si>
  <si>
    <t>1-pole current transformer</t>
  </si>
  <si>
    <t>units</t>
  </si>
  <si>
    <t>1.1.1.5</t>
  </si>
  <si>
    <t>1-pole voltage transformer</t>
  </si>
  <si>
    <t>1.1.1.6</t>
  </si>
  <si>
    <t>Gantries for busbar and feeders</t>
  </si>
  <si>
    <t>lot</t>
  </si>
  <si>
    <t>1.1.1.7</t>
  </si>
  <si>
    <t>Busbar and feeder conductors</t>
  </si>
  <si>
    <t>1.1.1.8</t>
  </si>
  <si>
    <t>Insulators and fittings</t>
  </si>
  <si>
    <t>1.1.1.9</t>
  </si>
  <si>
    <t>All other necessary equipment and materials to complete the supply and the installation</t>
  </si>
  <si>
    <t>1.1.2</t>
  </si>
  <si>
    <t>1.1.2.1</t>
  </si>
  <si>
    <t>1.1.2.2</t>
  </si>
  <si>
    <t>1.1.2.3</t>
  </si>
  <si>
    <t>1.1.2.4</t>
  </si>
  <si>
    <t>1.1.3</t>
  </si>
  <si>
    <t>Transformer AIS equipment and auxiliary system for fast reconnection of the spare transformer unit</t>
  </si>
  <si>
    <t>1.1.3.1</t>
  </si>
  <si>
    <t>Surge arresters for the 220 kV transformer side</t>
  </si>
  <si>
    <t>1.1.3.2</t>
  </si>
  <si>
    <t>Surge arresters for the 132 kV transformer side</t>
  </si>
  <si>
    <t>1.1.3.3</t>
  </si>
  <si>
    <t xml:space="preserve">Gantries for 220 kV and 132 kV auxiliary busbar </t>
  </si>
  <si>
    <t>OHL conductors for  220 kV and 132 kV auxiliary busbar for fast reconnection of the spare transformer unit</t>
  </si>
  <si>
    <t>220 kV insulators and fittings</t>
  </si>
  <si>
    <t>132 kV insulators and fittings</t>
  </si>
  <si>
    <t>1.1.4</t>
  </si>
  <si>
    <t>Additional extension and relocation works</t>
  </si>
  <si>
    <t>Relocation of existing lighting poles affected by the extension of the 132 kV switchyard</t>
  </si>
  <si>
    <t>Relocation of two (2) existing lightning protection masts affected by the extension of the 132 kV switchyard</t>
  </si>
  <si>
    <t>1.2</t>
  </si>
  <si>
    <t xml:space="preserve">220/132/11kV Autotransformer </t>
  </si>
  <si>
    <t>1.2.1</t>
  </si>
  <si>
    <t>unit</t>
  </si>
  <si>
    <t>1.2.2</t>
  </si>
  <si>
    <t>Automatic voltage regulator, including the relevant software and integration in the SCMS</t>
  </si>
  <si>
    <t>1.2.3</t>
  </si>
  <si>
    <t>Online transformer condition monitoring system, including the relevant software and integration in the SCMS</t>
  </si>
  <si>
    <t>1.2.4</t>
  </si>
  <si>
    <t>1.2.5</t>
  </si>
  <si>
    <t>1.3</t>
  </si>
  <si>
    <t>220 kV Gas Insulated Switchgear</t>
  </si>
  <si>
    <t>1.3.1</t>
  </si>
  <si>
    <t>Transformer bay (D03, D07) with GIB and SF6/air bushings</t>
  </si>
  <si>
    <t>1.3.2</t>
  </si>
  <si>
    <t>Local control panel with bay cabling for feeder D03, D07</t>
  </si>
  <si>
    <t>1.3.3</t>
  </si>
  <si>
    <t>OHL Bay (D04, D06) with GIB and SF6/air bushings</t>
  </si>
  <si>
    <t>1.3.4</t>
  </si>
  <si>
    <t>1.3.5</t>
  </si>
  <si>
    <t xml:space="preserve">Measuring Bay (D05) </t>
  </si>
  <si>
    <t>1.3.6</t>
  </si>
  <si>
    <t>1.3.7</t>
  </si>
  <si>
    <t>Local control panel with bay cabling for feeder D05 and (D05), including cable connections to bus bar measuring and bus bar earthing</t>
  </si>
  <si>
    <t>1.3.8</t>
  </si>
  <si>
    <t>Online switchgear monitoring system for all bays, including the relevant software and integration in the SCMS.</t>
  </si>
  <si>
    <t>1.3.9</t>
  </si>
  <si>
    <t>PD UHF measuring system for periodical measurement on site</t>
  </si>
  <si>
    <t>1.3.10</t>
  </si>
  <si>
    <t>GIS steel supports for all bays and for GIB's, including wall bushings (material from GIS manufacturer for closing the wall openings)</t>
  </si>
  <si>
    <t>1.3.11</t>
  </si>
  <si>
    <t>Wall boards as specified (typical bay sections, single line diagram and gas compartment plan, gas density rules, gas temperature pressure curves etc.)</t>
  </si>
  <si>
    <t>1.3.12</t>
  </si>
  <si>
    <t>Key box including specified labelled keys and pad locks for 220kV GIS</t>
  </si>
  <si>
    <t>1.3.13</t>
  </si>
  <si>
    <t>1.4</t>
  </si>
  <si>
    <t>220 kV AIS Equipment</t>
  </si>
  <si>
    <t>1.4.1</t>
  </si>
  <si>
    <t xml:space="preserve">220kV OHL surge arresters </t>
  </si>
  <si>
    <t>1.4.2</t>
  </si>
  <si>
    <t>220kV capacitive voltage transformers</t>
  </si>
  <si>
    <t>1.4.3</t>
  </si>
  <si>
    <t>220 kV OHL gantry</t>
  </si>
  <si>
    <t>1.4.4</t>
  </si>
  <si>
    <t>1.4.5</t>
  </si>
  <si>
    <t>1.5</t>
  </si>
  <si>
    <t>11 kV Switchgear</t>
  </si>
  <si>
    <t>1.5.1</t>
  </si>
  <si>
    <t>1.5.2</t>
  </si>
  <si>
    <t>Riser measurement panel (K01, K03)</t>
  </si>
  <si>
    <t>1.5.3</t>
  </si>
  <si>
    <t>All other necessary equipment, accessories and materials to complete the supply and the installation</t>
  </si>
  <si>
    <t>1.6</t>
  </si>
  <si>
    <t>Zig Zag Earthing Auxiliary Transformers</t>
  </si>
  <si>
    <t>1.6.1</t>
  </si>
  <si>
    <t>1.6.2</t>
  </si>
  <si>
    <t>1.6.3</t>
  </si>
  <si>
    <t>1.7</t>
  </si>
  <si>
    <t>LV Auxiliary Power Supply System</t>
  </si>
  <si>
    <t>1.7.1</t>
  </si>
  <si>
    <t>0.4 kV main switchgear, metal-clad type</t>
  </si>
  <si>
    <t>1.7.2</t>
  </si>
  <si>
    <t>1.7.3</t>
  </si>
  <si>
    <t>1.7.4</t>
  </si>
  <si>
    <t>1.7.5</t>
  </si>
  <si>
    <t>48 V DC switchgear with two bus sections</t>
  </si>
  <si>
    <t>1.7.6</t>
  </si>
  <si>
    <t>48 V battery chargers</t>
  </si>
  <si>
    <t>1.7.7</t>
  </si>
  <si>
    <t>48 V DC batteries of Ni-Cd type, each with a minimum capacity of 150 Ah</t>
  </si>
  <si>
    <t>1.7.8</t>
  </si>
  <si>
    <t>230 V AC UPS System</t>
  </si>
  <si>
    <t>1.7.9</t>
  </si>
  <si>
    <t>1.8</t>
  </si>
  <si>
    <t xml:space="preserve">Diesel generator unit (DGU) </t>
  </si>
  <si>
    <t>1.8.1</t>
  </si>
  <si>
    <t xml:space="preserve">Diesel generator unit, minimum of 50 kVA, in a prefabricated container equipped with fire-detection system and exhaust gas evacuation system including fuel tank  </t>
  </si>
  <si>
    <t>1.8.2</t>
  </si>
  <si>
    <t>1.9</t>
  </si>
  <si>
    <t>Protection &amp; Control</t>
  </si>
  <si>
    <t>1.9.1</t>
  </si>
  <si>
    <t>1.9.2</t>
  </si>
  <si>
    <t>1.9.3</t>
  </si>
  <si>
    <t>1.9.4</t>
  </si>
  <si>
    <t>1.9.5</t>
  </si>
  <si>
    <t>1.9.6</t>
  </si>
  <si>
    <t>Auxiliary Earthing Tansformer bay control and protection BCPU (K02, K04) (installed in MV Switchgear)</t>
  </si>
  <si>
    <t>1.9.7</t>
  </si>
  <si>
    <t>Marshalling panel for the transformer control circuits for fast reconnection of spare transformer</t>
  </si>
  <si>
    <t>1.9.8</t>
  </si>
  <si>
    <t>1.10</t>
  </si>
  <si>
    <t>1.11</t>
  </si>
  <si>
    <t>SCADA and SCMS</t>
  </si>
  <si>
    <t>1.11.1</t>
  </si>
  <si>
    <t>1.11.2</t>
  </si>
  <si>
    <t>Equipment and material for interfacing with NLDC/ECC
including all necessary cabling, cubicles, equipment and materials to complete the supply and the installation</t>
  </si>
  <si>
    <t>1.11.3</t>
  </si>
  <si>
    <t>1.12</t>
  </si>
  <si>
    <t>Telecommunication</t>
  </si>
  <si>
    <t>1.12.1</t>
  </si>
  <si>
    <r>
      <rPr>
        <sz val="11"/>
        <rFont val="Arial"/>
        <family val="2"/>
      </rPr>
      <t>SDH Equipment</t>
    </r>
    <r>
      <rPr>
        <b/>
        <sz val="11"/>
        <rFont val="Arial"/>
        <family val="2"/>
      </rPr>
      <t xml:space="preserve">
</t>
    </r>
    <r>
      <rPr>
        <sz val="11"/>
        <rFont val="Arial"/>
        <family val="2"/>
      </rPr>
      <t>SDH node for FOC connections to the new 220/132/33/11kV GIS Damauli Substation and to the existing 132/33/11kV Lekhnath Substation</t>
    </r>
  </si>
  <si>
    <t>1.12.2</t>
  </si>
  <si>
    <t>Fibre optical cables and patch cords</t>
  </si>
  <si>
    <t>1.12.3</t>
  </si>
  <si>
    <t>Optical Distribution Frame and accessories</t>
  </si>
  <si>
    <t>1.12.4</t>
  </si>
  <si>
    <t xml:space="preserve">IP-PBX telephony system, including appropriate telephone sets </t>
  </si>
  <si>
    <t>1.12.5</t>
  </si>
  <si>
    <t>All other necessary cubicles, software, equipment and materials to complete the supply and the installation</t>
  </si>
  <si>
    <t>1.13</t>
  </si>
  <si>
    <t>Metering</t>
  </si>
  <si>
    <t>1.13.1</t>
  </si>
  <si>
    <t>Meter for 220kV OHL
Main &amp; Control</t>
  </si>
  <si>
    <t>1.13.2</t>
  </si>
  <si>
    <t>Meter for 220/132/33 kV autotransformers (220 kV side and 132 kV side)
Main &amp; Control</t>
  </si>
  <si>
    <t>1.13.3</t>
  </si>
  <si>
    <t>Meter for auxiliary transformers
Main &amp; Control</t>
  </si>
  <si>
    <t>1.13.4</t>
  </si>
  <si>
    <t xml:space="preserve">Communication equipment (Ethernet Switches / Patch Panels / FOs / Cables etc..) </t>
  </si>
  <si>
    <t>1.13.5</t>
  </si>
  <si>
    <t>GPRS-GSM communication device</t>
  </si>
  <si>
    <t>1.13.6</t>
  </si>
  <si>
    <t>Cabinet</t>
  </si>
  <si>
    <t>1.13.7</t>
  </si>
  <si>
    <t>All other necessary, software, equipment and materials to complete the supply and the installation</t>
  </si>
  <si>
    <t>1.14</t>
  </si>
  <si>
    <t>Power and Control Cables</t>
  </si>
  <si>
    <t>1.14.1</t>
  </si>
  <si>
    <t>1.14.2</t>
  </si>
  <si>
    <t>LV Power and Control cables and accessories for auxiliary supply, protection, control, metering  including accessories</t>
  </si>
  <si>
    <t>1.14.3</t>
  </si>
  <si>
    <t>1.15</t>
  </si>
  <si>
    <t xml:space="preserve">Earthing and lightning protection systems </t>
  </si>
  <si>
    <t>1.16</t>
  </si>
  <si>
    <t>Lighting and small power system</t>
  </si>
  <si>
    <t>1.17</t>
  </si>
  <si>
    <t xml:space="preserve">Fire Protection system </t>
  </si>
  <si>
    <t>1.17.1</t>
  </si>
  <si>
    <t>Fire detection system</t>
  </si>
  <si>
    <t>1.17.2</t>
  </si>
  <si>
    <t xml:space="preserve">Portable fire extinguishers </t>
  </si>
  <si>
    <t>1.17.3</t>
  </si>
  <si>
    <t>Fire fighting system</t>
  </si>
  <si>
    <t>1.18</t>
  </si>
  <si>
    <t>1.18.1</t>
  </si>
  <si>
    <t xml:space="preserve">Central unit </t>
  </si>
  <si>
    <t>1.18.2</t>
  </si>
  <si>
    <t>Control panel</t>
  </si>
  <si>
    <t>1.18.3</t>
  </si>
  <si>
    <t>Monitor</t>
  </si>
  <si>
    <t>1.18.4</t>
  </si>
  <si>
    <t>Indoor Camera</t>
  </si>
  <si>
    <t>1.18.5</t>
  </si>
  <si>
    <t>Outdoor Camera</t>
  </si>
  <si>
    <t>1.18.6</t>
  </si>
  <si>
    <t>All other necessary equipment and materials to complete the extension</t>
  </si>
  <si>
    <t>2</t>
  </si>
  <si>
    <t>Construction of 220/132/33/11 kV substation in Damauli</t>
  </si>
  <si>
    <t>2.1</t>
  </si>
  <si>
    <t>2.1.1</t>
  </si>
  <si>
    <t xml:space="preserve">OHL Bays with GIB and SF6/air bushings (D06, D07, D08, D13, D14, D15) </t>
  </si>
  <si>
    <t>2.1.2</t>
  </si>
  <si>
    <t xml:space="preserve">Local control panel with bay cabling for feeder (D06, D07, D08, D13, D14, D15) </t>
  </si>
  <si>
    <t>2.1.3</t>
  </si>
  <si>
    <t>220/132kV Transformer Bay  with GIB and SF6/air bushings (D09 and D12)</t>
  </si>
  <si>
    <t>2.1.4</t>
  </si>
  <si>
    <t xml:space="preserve">Local control panel with bay cabling for feeder (D09 and D12) </t>
  </si>
  <si>
    <t>2.1.5</t>
  </si>
  <si>
    <t xml:space="preserve">Bus Coupler Bays (D05, D16) </t>
  </si>
  <si>
    <t>2.1.6</t>
  </si>
  <si>
    <t xml:space="preserve">Local control panel with bay cabling for feeder (D05, D16)  </t>
  </si>
  <si>
    <t>2.1.7</t>
  </si>
  <si>
    <t>2.1.8</t>
  </si>
  <si>
    <t xml:space="preserve">Busbar Sectionalizers (D10, D11) </t>
  </si>
  <si>
    <t>2.1.9</t>
  </si>
  <si>
    <t>Local control panel with bay cabling for feeder D10 and D11, including cable connections to bus bar measuring and bus bar earthing</t>
  </si>
  <si>
    <t>2.1.10</t>
  </si>
  <si>
    <t>2.1.11</t>
  </si>
  <si>
    <t>2.1.12</t>
  </si>
  <si>
    <t>2.1.13</t>
  </si>
  <si>
    <t>2.1.14</t>
  </si>
  <si>
    <t>2.1.15</t>
  </si>
  <si>
    <t>2.2</t>
  </si>
  <si>
    <t>2.2.1</t>
  </si>
  <si>
    <t>2.2.2</t>
  </si>
  <si>
    <t>2.2.3</t>
  </si>
  <si>
    <t>2.2.4</t>
  </si>
  <si>
    <t>2.2.5</t>
  </si>
  <si>
    <t>2.3</t>
  </si>
  <si>
    <t>132 kV Gas Insulated Switchgear</t>
  </si>
  <si>
    <t>2.3.1</t>
  </si>
  <si>
    <t>2.3.2</t>
  </si>
  <si>
    <t>Local control panel with bay cabling for feeder E02, E06</t>
  </si>
  <si>
    <t>2.3.3</t>
  </si>
  <si>
    <t xml:space="preserve">OHL Bays with GIB and SF6/air bushings (E03, E07) </t>
  </si>
  <si>
    <t>2.3.4</t>
  </si>
  <si>
    <t>Local control panel with bay cabling for feeder E03, E07</t>
  </si>
  <si>
    <t>2.3.5</t>
  </si>
  <si>
    <t>2.3.6</t>
  </si>
  <si>
    <t>Local control panel with bay cabling for feeder E01, E05</t>
  </si>
  <si>
    <t>2.3.7</t>
  </si>
  <si>
    <t xml:space="preserve">Measuring Bay (E04) </t>
  </si>
  <si>
    <t>2.3.8</t>
  </si>
  <si>
    <t>2.3.9</t>
  </si>
  <si>
    <t>Local control panel with bay cabling for feeder E04 and (E04), including cable connections to bus bar measuring and bus bar earthing</t>
  </si>
  <si>
    <t>2.3.10</t>
  </si>
  <si>
    <t>2.3.11</t>
  </si>
  <si>
    <t>2.3.12</t>
  </si>
  <si>
    <t>2.3.13</t>
  </si>
  <si>
    <t>2.3.14</t>
  </si>
  <si>
    <t>Key box including specified labelled keys and pad locks for 132kV GIS</t>
  </si>
  <si>
    <t>2.3.15</t>
  </si>
  <si>
    <t>2.4</t>
  </si>
  <si>
    <t>132 kV AIS Equipment</t>
  </si>
  <si>
    <t>2.4.1</t>
  </si>
  <si>
    <t xml:space="preserve">132 kV OHL surge arresters </t>
  </si>
  <si>
    <t>2.4.2</t>
  </si>
  <si>
    <t>132 kV capacitive voltage transformers</t>
  </si>
  <si>
    <t>2.4.3</t>
  </si>
  <si>
    <t>132 kV OHL gantry</t>
  </si>
  <si>
    <t>2.4.4</t>
  </si>
  <si>
    <t>2.4.5</t>
  </si>
  <si>
    <t>2.5</t>
  </si>
  <si>
    <t>Power Transformers</t>
  </si>
  <si>
    <t>2.5.1</t>
  </si>
  <si>
    <t xml:space="preserve">220/132 Power Transformer </t>
  </si>
  <si>
    <t>2.5.1.1</t>
  </si>
  <si>
    <t>2.5.1.2</t>
  </si>
  <si>
    <t>line surge arresters for the primary (220 kV) side</t>
  </si>
  <si>
    <t>2.5.1.3</t>
  </si>
  <si>
    <t>line surge arresters for the secondary (132 kV) side</t>
  </si>
  <si>
    <t>2.5.1.4</t>
  </si>
  <si>
    <t>automatic voltage regulator, including the relevant software and integration in the SCMS</t>
  </si>
  <si>
    <t>2.5.1.5</t>
  </si>
  <si>
    <t>2.5.2</t>
  </si>
  <si>
    <t xml:space="preserve">132/33 kV Power Transformer </t>
  </si>
  <si>
    <t>2.5.2.1</t>
  </si>
  <si>
    <t>2.5.2.2</t>
  </si>
  <si>
    <t>Line surge arresters for the secondary (132 kV) side</t>
  </si>
  <si>
    <t>2.5.2.3</t>
  </si>
  <si>
    <t>2.5.2.4</t>
  </si>
  <si>
    <t>2.5.3</t>
  </si>
  <si>
    <t xml:space="preserve">33/11 kV Power Transformer </t>
  </si>
  <si>
    <t>Three-phase power transformer 33/11kV 6/8 MVA, equipped with on-load tap changer</t>
  </si>
  <si>
    <t>2.6</t>
  </si>
  <si>
    <t>MV Metal Clad AIS Switchgear</t>
  </si>
  <si>
    <t>2.6.1</t>
  </si>
  <si>
    <t>33 kV Switchgear</t>
  </si>
  <si>
    <t>2.6.1.1</t>
  </si>
  <si>
    <t>2.6.1.2</t>
  </si>
  <si>
    <t>2.6.1.3</t>
  </si>
  <si>
    <t>2.6.1.4</t>
  </si>
  <si>
    <t>2.6.1.5</t>
  </si>
  <si>
    <t>2.6.1.6</t>
  </si>
  <si>
    <t>2.6.1.7</t>
  </si>
  <si>
    <t>2.6.2</t>
  </si>
  <si>
    <t>2.6.2.1</t>
  </si>
  <si>
    <t>2.6.2.2</t>
  </si>
  <si>
    <t>2.6.2.3</t>
  </si>
  <si>
    <t>2.6.2.4</t>
  </si>
  <si>
    <t>2.6.2.5</t>
  </si>
  <si>
    <t>2.6.2.6</t>
  </si>
  <si>
    <t>2.7</t>
  </si>
  <si>
    <t>Auxiliary Transformers</t>
  </si>
  <si>
    <t>2.7.1</t>
  </si>
  <si>
    <t>2.7.2</t>
  </si>
  <si>
    <t>2.8</t>
  </si>
  <si>
    <t>2.8.1</t>
  </si>
  <si>
    <t>2.8.2</t>
  </si>
  <si>
    <t>2.8.3</t>
  </si>
  <si>
    <t>2.8.4</t>
  </si>
  <si>
    <t>2.8.5</t>
  </si>
  <si>
    <t>2.8.6</t>
  </si>
  <si>
    <t>2.8.7</t>
  </si>
  <si>
    <t>2.8.8</t>
  </si>
  <si>
    <t>2.8.9</t>
  </si>
  <si>
    <t>2.9</t>
  </si>
  <si>
    <t>2.9.1</t>
  </si>
  <si>
    <t xml:space="preserve">Diesel generator unit, minimum of 100 kVA, in a prefabricated container equipped with fire-detection system and exhaust gas evacuation system including fuel tank  </t>
  </si>
  <si>
    <t>2.9.2</t>
  </si>
  <si>
    <t>2.10</t>
  </si>
  <si>
    <t>2.10.1</t>
  </si>
  <si>
    <t>2.10.2</t>
  </si>
  <si>
    <t xml:space="preserve">220kV Bus-sectionaliser and Busbar protection and BCU (D10, D11) </t>
  </si>
  <si>
    <t>2.10.3</t>
  </si>
  <si>
    <t xml:space="preserve">220kV Bus-coupler and Busbar protection (D05, D16) </t>
  </si>
  <si>
    <t>2.10.4</t>
  </si>
  <si>
    <t xml:space="preserve">50/63 MVA 220/132/11 kV Transformer 220 kV side protection and BCU (D09, D12) </t>
  </si>
  <si>
    <t>2.10.5</t>
  </si>
  <si>
    <t>50/63 MVA 220/132/11 kV Transformer 132 kV side protection and BCU (E02, E06)</t>
  </si>
  <si>
    <t>2.10.6</t>
  </si>
  <si>
    <t>132 kV OHL Protection Terminals  and BCU (E03, E07)</t>
  </si>
  <si>
    <t>2.10.7</t>
  </si>
  <si>
    <t>132kV Bus-coupler and Busbar protections and BCU (E04)</t>
  </si>
  <si>
    <t>2.10.8</t>
  </si>
  <si>
    <t xml:space="preserve">132/33kV 24/30 MVA Transformer feeder protection 132 kV side and BCU (E01, E05) </t>
  </si>
  <si>
    <t>2.10.9</t>
  </si>
  <si>
    <t xml:space="preserve">132/33kV 24/30 MVA Transformer feeder bay control and protection (BCPU) 33 kV side (J02, J09)
(installed in 33 kV switchgear)  </t>
  </si>
  <si>
    <t>2.10.10</t>
  </si>
  <si>
    <t>2.10.11</t>
  </si>
  <si>
    <t xml:space="preserve">33kV Feeder bay control and protection (BCPU) (J04, J08) </t>
  </si>
  <si>
    <t>2.10.12</t>
  </si>
  <si>
    <t xml:space="preserve">33/11kV 8/10MVA Transformer feeder bay control and protection (BCPU) 33 kV side (J03, J10)
(installed in 33 kV switchgear)    </t>
  </si>
  <si>
    <t>2.10.13</t>
  </si>
  <si>
    <t>2.10.14</t>
  </si>
  <si>
    <t>2.10.15</t>
  </si>
  <si>
    <t xml:space="preserve">11kV Auxiliary Transformer Feeder bay control and protection (BCPU) (K06, K10)
(installed in 11 kV switchgear)   </t>
  </si>
  <si>
    <t>2.10.16</t>
  </si>
  <si>
    <t>2.10.17</t>
  </si>
  <si>
    <t>2.11</t>
  </si>
  <si>
    <t>2.12</t>
  </si>
  <si>
    <t>2.12.1</t>
  </si>
  <si>
    <t>2.12.2</t>
  </si>
  <si>
    <t>2.12.3</t>
  </si>
  <si>
    <t>2.13</t>
  </si>
  <si>
    <t>2.13.1</t>
  </si>
  <si>
    <t>2.13.2</t>
  </si>
  <si>
    <t>2.13.3</t>
  </si>
  <si>
    <t>2.13.4</t>
  </si>
  <si>
    <t>2.13.5</t>
  </si>
  <si>
    <t>2.14</t>
  </si>
  <si>
    <t>2.14.1</t>
  </si>
  <si>
    <t>2.14.2</t>
  </si>
  <si>
    <t>Meter for 132 OHL
Main &amp; Control</t>
  </si>
  <si>
    <t>2.14.3</t>
  </si>
  <si>
    <t>2.14.4</t>
  </si>
  <si>
    <t>2.14.5</t>
  </si>
  <si>
    <t>2.14.6</t>
  </si>
  <si>
    <t>Meter for 33 kV Feeders
Main &amp; Control</t>
  </si>
  <si>
    <t>2.14.7</t>
  </si>
  <si>
    <t>Meter for 11 kV Feeders
Main &amp; Control</t>
  </si>
  <si>
    <t>2.14.8</t>
  </si>
  <si>
    <t>2.14.9</t>
  </si>
  <si>
    <t>2.14.10</t>
  </si>
  <si>
    <t>2.14.11</t>
  </si>
  <si>
    <t>2.15</t>
  </si>
  <si>
    <t>2.15.1</t>
  </si>
  <si>
    <t>HV cable systems comprising 132 kV XLPE cables for the connection between the secondary windings of 220/132 kV transformers and the 132 kV switchgear</t>
  </si>
  <si>
    <t>2.15.2</t>
  </si>
  <si>
    <t>MV cable systems comprising 33 kV XLPE cables for the connection between secondary windings of 132/33 kV transformers and 33 kV switchgear</t>
  </si>
  <si>
    <t>2.15.3</t>
  </si>
  <si>
    <t>MV cable systems comprising 33 kV XLPE cables for the connection between 33 kV switchgear and 33/11 kV transformers</t>
  </si>
  <si>
    <t>2.15.4</t>
  </si>
  <si>
    <t>MV cable systems comprising 11 kV XLPE cablesfor the connection between secondary windings of 33/11 kV transformers and 11 kV switchgear</t>
  </si>
  <si>
    <t>2.15.5</t>
  </si>
  <si>
    <t>2.15.6</t>
  </si>
  <si>
    <t>2.15.7</t>
  </si>
  <si>
    <t>2.16</t>
  </si>
  <si>
    <t>2.17</t>
  </si>
  <si>
    <t>2.18</t>
  </si>
  <si>
    <t>3</t>
  </si>
  <si>
    <t>Mandatory Spare Parts</t>
  </si>
  <si>
    <t>3.1</t>
  </si>
  <si>
    <t>High Voltage GIS equipment</t>
  </si>
  <si>
    <t>3.1.1</t>
  </si>
  <si>
    <t>For 220 kV GIS</t>
  </si>
  <si>
    <t>3.1.1.1</t>
  </si>
  <si>
    <t>3.1.1.2</t>
  </si>
  <si>
    <t>3.1.2</t>
  </si>
  <si>
    <t>For 132 kV GIS</t>
  </si>
  <si>
    <t>3.1.2.1</t>
  </si>
  <si>
    <t>3.1.2.2</t>
  </si>
  <si>
    <t>3.2</t>
  </si>
  <si>
    <t>High Voltage AIS equipment</t>
  </si>
  <si>
    <t>3.2.1</t>
  </si>
  <si>
    <t>For 220 kV equipment</t>
  </si>
  <si>
    <t>3.2.1.1</t>
  </si>
  <si>
    <t>1-ph capacitive voltage transformer</t>
  </si>
  <si>
    <t>3.2.1.2</t>
  </si>
  <si>
    <t>1-ph lighting arrester, including one counter</t>
  </si>
  <si>
    <t>3.2.1.3</t>
  </si>
  <si>
    <t>Tension insulator set</t>
  </si>
  <si>
    <t>3.2.1.4</t>
  </si>
  <si>
    <t>Suspension insulator set</t>
  </si>
  <si>
    <t>3.2.1.5</t>
  </si>
  <si>
    <t>Clamps and fittings (five of of each type installed)</t>
  </si>
  <si>
    <t>3.2.2</t>
  </si>
  <si>
    <t>For 132 kV circuit breakers</t>
  </si>
  <si>
    <t>3.2.2.1</t>
  </si>
  <si>
    <t>Single pole of circuit breaker</t>
  </si>
  <si>
    <t>3.2.2.2</t>
  </si>
  <si>
    <t>Driving mechanism single-pole</t>
  </si>
  <si>
    <t>3.2.2.3</t>
  </si>
  <si>
    <t>3.2.2.4</t>
  </si>
  <si>
    <t>3.2.3</t>
  </si>
  <si>
    <t>For 132 kV disconnectors and earthing switches</t>
  </si>
  <si>
    <t>3.2.3.1</t>
  </si>
  <si>
    <t>Disconnector contacts</t>
  </si>
  <si>
    <t>3.2.3.2</t>
  </si>
  <si>
    <t>Earthing switch contacts</t>
  </si>
  <si>
    <t>3.2.3.3</t>
  </si>
  <si>
    <t>Motor of disconnector drive</t>
  </si>
  <si>
    <t>3.2.3.4</t>
  </si>
  <si>
    <t>Motor of earthing switch drive</t>
  </si>
  <si>
    <t>3.2.3.5</t>
  </si>
  <si>
    <t>Aux. contact block for disconnector and earthing switch</t>
  </si>
  <si>
    <t>3.2.4</t>
  </si>
  <si>
    <t>For other 132 kV equipment</t>
  </si>
  <si>
    <t>3.2.4.1</t>
  </si>
  <si>
    <t>3.2.4.2</t>
  </si>
  <si>
    <t>3.2.4.3</t>
  </si>
  <si>
    <t>3.2.4.4</t>
  </si>
  <si>
    <t>Clamps and fittings (ten of of each type installed)</t>
  </si>
  <si>
    <t>3.3</t>
  </si>
  <si>
    <t>Autotransformers and Power Transformers</t>
  </si>
  <si>
    <t>3.3.1</t>
  </si>
  <si>
    <t>Bushing (one of each type HV/MV/LV/Neutral)</t>
  </si>
  <si>
    <t>3.3.1.1</t>
  </si>
  <si>
    <t>3.3.1.2</t>
  </si>
  <si>
    <t>For 220/132 kV Power Transformers</t>
  </si>
  <si>
    <t>3.3.1.3</t>
  </si>
  <si>
    <t>For 132/33 kV Power Transformers</t>
  </si>
  <si>
    <t>3.3.1.4</t>
  </si>
  <si>
    <t>For 33/11 kV Power Transformers</t>
  </si>
  <si>
    <t>3.3.1.5</t>
  </si>
  <si>
    <t>Transformer oil
set of drums with minimum 5% of total oil volume of all transformers installed</t>
  </si>
  <si>
    <t>3.3.1.6</t>
  </si>
  <si>
    <t>3.4</t>
  </si>
  <si>
    <t>For MV switchgear</t>
  </si>
  <si>
    <t>3.4.1</t>
  </si>
  <si>
    <t>For 33 kV switchgear</t>
  </si>
  <si>
    <t>3.4.1.1</t>
  </si>
  <si>
    <t xml:space="preserve">33kV Withdrawable Circuit Breaker with breaker trolley </t>
  </si>
  <si>
    <t>3.4.1.2</t>
  </si>
  <si>
    <t>33kV Surge arrester</t>
  </si>
  <si>
    <t>3.4.1.3</t>
  </si>
  <si>
    <t>3.4.2</t>
  </si>
  <si>
    <t>For 11 kV switchgear</t>
  </si>
  <si>
    <t>3.4.2.1</t>
  </si>
  <si>
    <t xml:space="preserve">11kV Withdrawable Circuit Breaker with breaker trolley </t>
  </si>
  <si>
    <t>3.4.2.2</t>
  </si>
  <si>
    <t>11kV Surge arrester</t>
  </si>
  <si>
    <t>3.4.2.3</t>
  </si>
  <si>
    <t>3.5</t>
  </si>
  <si>
    <t>For  LV Auxiliary Power Supply System</t>
  </si>
  <si>
    <t>3.5.1</t>
  </si>
  <si>
    <t>3.5.1.1</t>
  </si>
  <si>
    <t xml:space="preserve">Incoming Circuit Breaker
5% of each type and rating totally installed but as a minimum 2 unit of each type and size </t>
  </si>
  <si>
    <t>3.5.1.2</t>
  </si>
  <si>
    <t xml:space="preserve">Outgoing Circuit Breaker
5% of each type and rating totally installed but as a minimum 2 unit of each type and size </t>
  </si>
  <si>
    <t>3.5.1.3</t>
  </si>
  <si>
    <t>Outgoing feeder terminal block (five complete three phase / PE / N blocks of  each type and size)</t>
  </si>
  <si>
    <t>3.5.1.4</t>
  </si>
  <si>
    <t>Surge arrester</t>
  </si>
  <si>
    <t xml:space="preserve">Batteries </t>
  </si>
  <si>
    <t xml:space="preserve">48 V battery cell Connector </t>
  </si>
  <si>
    <t xml:space="preserve">For Diesel generator unit (DGU) </t>
  </si>
  <si>
    <t>Air filter</t>
  </si>
  <si>
    <t>3.5.2</t>
  </si>
  <si>
    <t>Oil filter</t>
  </si>
  <si>
    <t>Fuel filter</t>
  </si>
  <si>
    <t>Motor lube oil (three fillings)</t>
  </si>
  <si>
    <t>Gaskets (two of each type)</t>
  </si>
  <si>
    <t>3.6</t>
  </si>
  <si>
    <t>For protection equipment</t>
  </si>
  <si>
    <t>3.6.1</t>
  </si>
  <si>
    <t>Line differential protection relay (one of each type)</t>
  </si>
  <si>
    <t>3.6.2</t>
  </si>
  <si>
    <t>Transformer differential protection relay (one of each type)</t>
  </si>
  <si>
    <t>3.6.3</t>
  </si>
  <si>
    <t>Busbar differential protection relay decentral field unit (one of each type)</t>
  </si>
  <si>
    <t>3.6.4</t>
  </si>
  <si>
    <t>Busbar differential protection relay entral unit (one of each type)</t>
  </si>
  <si>
    <t>3.6.5</t>
  </si>
  <si>
    <t>Overcurrent protetction relay  (one of each type)</t>
  </si>
  <si>
    <t xml:space="preserve">HV Bay Control unit (one of each type)  </t>
  </si>
  <si>
    <t>Combined protection and bay control for MV switchgear</t>
  </si>
  <si>
    <t>Lockout Relay</t>
  </si>
  <si>
    <t>Trip circuit supervision Relay</t>
  </si>
  <si>
    <t>CT circuit test terminal block (complete for three phase circuit, ten of each type and size)</t>
  </si>
  <si>
    <t>VT circuit test terminal block (complete for three phase circuit, ten of each type and size)</t>
  </si>
  <si>
    <t>3.7</t>
  </si>
  <si>
    <t>For SCMS and SCADA system</t>
  </si>
  <si>
    <t>3.7.1</t>
  </si>
  <si>
    <t>Complete set of spare parts for the entire SCMS System of Lekhnath and Damauli substations, comprising at minimum 20% of each device applied per system but as a minimum 1 pc of each item</t>
  </si>
  <si>
    <t>3.8</t>
  </si>
  <si>
    <t>For telecommunications system</t>
  </si>
  <si>
    <t>3.8.1</t>
  </si>
  <si>
    <t>Complete set of spare parts for the entire Telecommunication System of Lekhnath and Damauli substations, comprising at minimum 20% of each device applied per system but as a minimum 1 pc of each item</t>
  </si>
  <si>
    <t>3.9</t>
  </si>
  <si>
    <t>Metering system</t>
  </si>
  <si>
    <t>3.9.1</t>
  </si>
  <si>
    <t>Meters (one of each type)</t>
  </si>
  <si>
    <t>Communication equipment (Ethernet switches and Patch panels)</t>
  </si>
  <si>
    <t>3.10</t>
  </si>
  <si>
    <t>For  LV Auxiliary System, Protection, Metering and Control Cubicles, etc. in General</t>
  </si>
  <si>
    <t>3.10.1</t>
  </si>
  <si>
    <t xml:space="preserve">Miniature Circuit Breaker (MCB) 
10% of each type and rating totally installed but as a minimum 2 units of each item </t>
  </si>
  <si>
    <t>3.10.2</t>
  </si>
  <si>
    <t xml:space="preserve">Fuses 
10% of each type and rating totally installed but as a minimum six units of each type and rating </t>
  </si>
  <si>
    <t>3.10.3</t>
  </si>
  <si>
    <t xml:space="preserve">LV surge arrestors 
10% of each type and rating totally installed but as a minimum two units of each type and rating </t>
  </si>
  <si>
    <t xml:space="preserve">Control Switches, Selector Switches, Push buttons etc.
5% of each type and configuration totally installed but as a minimum 2 units of each type and size </t>
  </si>
  <si>
    <t xml:space="preserve">Indicating lights
10% of each type and color totally installed but as a minimum 5 units of each type and color </t>
  </si>
  <si>
    <t xml:space="preserve">Terminal block
10% of each type and size/rating totally installed but as a minimum: 
50 terminals of each type and size up to and including 10 mm2
10  terminals of each type and size larger than 10 mm2  </t>
  </si>
  <si>
    <t>3.11</t>
  </si>
  <si>
    <t>For  LV Installation</t>
  </si>
  <si>
    <t>3.11.1</t>
  </si>
  <si>
    <t xml:space="preserve">Small power outlets 
10% of each type and rating installed but as a minimum 10 units of each type and rating </t>
  </si>
  <si>
    <t>3.11.2</t>
  </si>
  <si>
    <t xml:space="preserve">Power outlets
5% of each type and rating installed but as a minimum 2 units of each type and rating </t>
  </si>
  <si>
    <t>3.11.3</t>
  </si>
  <si>
    <t xml:space="preserve">Junction boxes
10% of each type and rating installed but as a minimum 5 units of each type and rating </t>
  </si>
  <si>
    <t>3.11.4</t>
  </si>
  <si>
    <t xml:space="preserve">Lighting Fixtures
5% of each type and rating installed but as a minimum 2 units of each type and rating </t>
  </si>
  <si>
    <t>3.11.5</t>
  </si>
  <si>
    <t xml:space="preserve">LED modules
20% of each type and rating installed but as a minimum 10 units of each type and rating </t>
  </si>
  <si>
    <t>3.11.6</t>
  </si>
  <si>
    <t xml:space="preserve">LED electronic control gear (ECG)
10% of each type and rating installed but as a minimum 5 units of each type and rating </t>
  </si>
  <si>
    <t>3.12</t>
  </si>
  <si>
    <t>Fire detectors
5% of each type and rating installed but as a minimum 4 units of each type</t>
  </si>
  <si>
    <t>Fire alarm break glass units
5% of each type and rating installed but as a minimum 4 units of each type</t>
  </si>
  <si>
    <t xml:space="preserve">Spare break glass for fire alarm break glass units
set with 10 break glasses </t>
  </si>
  <si>
    <t>Fire Alarm horn</t>
  </si>
  <si>
    <t>For Water supply system</t>
  </si>
  <si>
    <t>Valve (one of each size and type)</t>
  </si>
  <si>
    <t>Gaskets (five of each type)</t>
  </si>
  <si>
    <t>Water filter</t>
  </si>
  <si>
    <t>For Airconditioning system</t>
  </si>
  <si>
    <t>Air filter (three of each type)</t>
  </si>
  <si>
    <t>4.</t>
  </si>
  <si>
    <t>Special Tools</t>
  </si>
  <si>
    <t>4.1</t>
  </si>
  <si>
    <t>SF6 gas service cart</t>
  </si>
  <si>
    <t>4.2</t>
  </si>
  <si>
    <t xml:space="preserve">SF6 gas filling cart </t>
  </si>
  <si>
    <t>4.3</t>
  </si>
  <si>
    <t>Analyser for gas measurement</t>
  </si>
  <si>
    <t>4.4</t>
  </si>
  <si>
    <t>Portable SF6 gas leakage detector in a case</t>
  </si>
  <si>
    <t>4.5</t>
  </si>
  <si>
    <t>Density guard testing device in a case</t>
  </si>
  <si>
    <t>4.6</t>
  </si>
  <si>
    <t>Precision gauge with hose in transport case</t>
  </si>
  <si>
    <t>4.7</t>
  </si>
  <si>
    <t>Tool box with torque spanner for GIS (each type if different), etc..</t>
  </si>
  <si>
    <t>4.8</t>
  </si>
  <si>
    <t>SF6 bottle (each type, if different) 40 kg (with gas)</t>
  </si>
  <si>
    <t>4.9</t>
  </si>
  <si>
    <t xml:space="preserve">Calibration instruments for the line type heat detection </t>
  </si>
  <si>
    <t xml:space="preserve"> </t>
  </si>
  <si>
    <t>TOTAL (to Schedule No. VI Grand Summary)</t>
  </si>
  <si>
    <t>Name of Bidder:</t>
  </si>
  <si>
    <t>Signature of Bidder:</t>
  </si>
  <si>
    <t>Schedule No. II: Plant, and Mandatory Spare Parts Supplied from within the Employer's Country</t>
  </si>
  <si>
    <t>EXW</t>
  </si>
  <si>
    <t>Online transformer condition monitoring system, including the relevant software and integration in the SCMS.</t>
  </si>
  <si>
    <t>Online switchgear monitoring system for all 6 bays, including the relevant software and integration in the SCMS.</t>
  </si>
  <si>
    <t>Outgoing feeder to auxiliary transformer (K02, K04)</t>
  </si>
  <si>
    <t>Protection</t>
  </si>
  <si>
    <t>Auxiliary Earthing Tansformer bay control and protection BCPU (K02, K04)
(installed in MV Switchgear)</t>
  </si>
  <si>
    <t>marshalling panel for the transformer control circuits for fast reconnection of spare transformer</t>
  </si>
  <si>
    <t>SCADA and SCMS system for new 220 kV Substation
includiong all necessary cabling, cubicles, equipment and materials to complete the supply and the installation</t>
  </si>
  <si>
    <t>Line surge arresters for the primary (220 kV) side</t>
  </si>
  <si>
    <t>Equipment and material for interfacing with future New Damauli 400 kV Substation 
including all necessary cabling, cubicles, equipment and materials to complete the supply and the installation</t>
  </si>
  <si>
    <t xml:space="preserve">Construction of 220kV Extension of the 132kV switchyard in Lekhnath </t>
  </si>
  <si>
    <t>Electrical Works</t>
  </si>
  <si>
    <t>Electrical System Design</t>
  </si>
  <si>
    <t>Protection system design including PMU and metering</t>
  </si>
  <si>
    <t>SCADA and SCMS design</t>
  </si>
  <si>
    <t>SCADA and SCMS system for new 220 kV Substation</t>
  </si>
  <si>
    <t>Design for interfacing with NLDC/ECC</t>
  </si>
  <si>
    <t>Telecommunication design</t>
  </si>
  <si>
    <t>1.1.5</t>
  </si>
  <si>
    <t xml:space="preserve">Electical installation design, 
including power and control cable systems, earthing and lightning protection systems, lighting and small power system, fire detection system </t>
  </si>
  <si>
    <t>1.1.6</t>
  </si>
  <si>
    <t>Other design items</t>
  </si>
  <si>
    <t>1.1.6.1</t>
  </si>
  <si>
    <t>Earthing resistance test, earthing study and earthing system test</t>
  </si>
  <si>
    <t>1.1.6.2</t>
  </si>
  <si>
    <t>Insulation Coordination Study</t>
  </si>
  <si>
    <t>1.1.6.3</t>
  </si>
  <si>
    <t xml:space="preserve">Protection Settings Study and Adjustments </t>
  </si>
  <si>
    <t>1.1.6.4</t>
  </si>
  <si>
    <t xml:space="preserve">132 kV Cable System Studies </t>
  </si>
  <si>
    <t>1.1.6.5</t>
  </si>
  <si>
    <t xml:space="preserve">Transport study for large and heavy equipment </t>
  </si>
  <si>
    <t>Civil Works</t>
  </si>
  <si>
    <t xml:space="preserve">Topographical surveys soil investigations </t>
  </si>
  <si>
    <t>Document Preparation and Submission for Permits</t>
  </si>
  <si>
    <t>Building design</t>
  </si>
  <si>
    <t>Transformer and equipment foundation design</t>
  </si>
  <si>
    <t>Design of channels, ducts etc. for cables</t>
  </si>
  <si>
    <t>1.2.6</t>
  </si>
  <si>
    <t>Design of roads, paving, landscaping, fencing, gates</t>
  </si>
  <si>
    <t>1.2.7</t>
  </si>
  <si>
    <t>Design of site preparation, leveling and compacting, temporary facilities</t>
  </si>
  <si>
    <t>1.2.8</t>
  </si>
  <si>
    <t>Design of water supply system</t>
  </si>
  <si>
    <t>1.2.9</t>
  </si>
  <si>
    <t>Design of drainage and sewage systems</t>
  </si>
  <si>
    <t>1.2.10</t>
  </si>
  <si>
    <t>Design of air-conditioning, ventilation and heating systems</t>
  </si>
  <si>
    <t>1.2.11</t>
  </si>
  <si>
    <t>Design of overhead Traveling Crane</t>
  </si>
  <si>
    <t>Construction of 220/132/33/11 kV Substation in Damauli</t>
  </si>
  <si>
    <t>2.1.3.1</t>
  </si>
  <si>
    <t>2.1.3.2</t>
  </si>
  <si>
    <t>2.1.3.3</t>
  </si>
  <si>
    <t>2.1.6.1</t>
  </si>
  <si>
    <t>2.1.6.2</t>
  </si>
  <si>
    <t>2.1.6.3</t>
  </si>
  <si>
    <t>Protection Settings Study and Adjustments in Other Substations</t>
  </si>
  <si>
    <t>Design of flood protection works</t>
  </si>
  <si>
    <t>1.2.12</t>
  </si>
  <si>
    <t>Schedule No. IV: Installation and Other Services</t>
  </si>
  <si>
    <t>1.19</t>
  </si>
  <si>
    <t>1.19.1</t>
  </si>
  <si>
    <t>Site Development Works</t>
  </si>
  <si>
    <t>1.19.2</t>
  </si>
  <si>
    <t>Site installation and temporary works</t>
  </si>
  <si>
    <t>1.19.3</t>
  </si>
  <si>
    <t>Temporary Site Facilities</t>
  </si>
  <si>
    <t>1.19.3.1</t>
  </si>
  <si>
    <t>Temporary site facilities and accommodations, including office containers, sanitary containers, rest rooms, etc., for Contractor’s own staff</t>
  </si>
  <si>
    <t>1.19.3.2</t>
  </si>
  <si>
    <t>Office container for Employer / Engineer</t>
  </si>
  <si>
    <t>1.19.4</t>
  </si>
  <si>
    <t>Buildings</t>
  </si>
  <si>
    <t>1.19.4.1</t>
  </si>
  <si>
    <t>220 kV GIS Building</t>
  </si>
  <si>
    <t>1.19.4.2</t>
  </si>
  <si>
    <t>Overhead travelling crane in 220kV GIS room</t>
  </si>
  <si>
    <t>1.19.4.3</t>
  </si>
  <si>
    <t>1.19.4.4</t>
  </si>
  <si>
    <t>Control Building</t>
  </si>
  <si>
    <t>1.19.4.5</t>
  </si>
  <si>
    <t>1.19.4.6</t>
  </si>
  <si>
    <t>Storage shelter</t>
  </si>
  <si>
    <t>1.19.5</t>
  </si>
  <si>
    <t>Transformer Foundations</t>
  </si>
  <si>
    <t>1.19.5.1</t>
  </si>
  <si>
    <t>1.19.5.2</t>
  </si>
  <si>
    <t>1.19.6</t>
  </si>
  <si>
    <t>Outdoor foundations - HV equipment</t>
  </si>
  <si>
    <t>1.19.6.1</t>
  </si>
  <si>
    <t>220 kV gantry foundations</t>
  </si>
  <si>
    <t>1.19.6.2</t>
  </si>
  <si>
    <t>220 kV AIS equipment foundations for voltage transformers and surge arrestors</t>
  </si>
  <si>
    <t>1.19.6.3</t>
  </si>
  <si>
    <t>220 kV GIB and SF6/air termination foundations</t>
  </si>
  <si>
    <t>1.19.6.4</t>
  </si>
  <si>
    <t>132 kV gantry foundations</t>
  </si>
  <si>
    <t>1.19.6.5</t>
  </si>
  <si>
    <t>132 kV AIS AIS equipment foundations for switchgear extension</t>
  </si>
  <si>
    <t>1.19.6.6</t>
  </si>
  <si>
    <t>132 kV GIB and SF6/air termination foundations</t>
  </si>
  <si>
    <t>1.19.7</t>
  </si>
  <si>
    <t>1.19.8</t>
  </si>
  <si>
    <t>Channels, ducts etc. for:</t>
  </si>
  <si>
    <t>1.19.8.1</t>
  </si>
  <si>
    <t>1.19.8.2</t>
  </si>
  <si>
    <t>11 kV power cables from 11 kV switchgear to auxiliary transformers</t>
  </si>
  <si>
    <t>1.19.8.3</t>
  </si>
  <si>
    <t>LV power and control cables from 220 kV GIS building to autotransformer and outdoor equipment</t>
  </si>
  <si>
    <t>1.19.8.4</t>
  </si>
  <si>
    <t>LV power and control cables from 220 kV GIS building to existing132 kV switchyard and control building</t>
  </si>
  <si>
    <t>1.19.9</t>
  </si>
  <si>
    <t>Roads, paving and gravel bed surfacing</t>
  </si>
  <si>
    <t>1.19.10</t>
  </si>
  <si>
    <t>Site Preparation, leveling and compacting</t>
  </si>
  <si>
    <t>1.19.11</t>
  </si>
  <si>
    <t>Water supply system</t>
  </si>
  <si>
    <t>1.19.11.1</t>
  </si>
  <si>
    <t>Water treatment plant</t>
  </si>
  <si>
    <t>1.19.11.2</t>
  </si>
  <si>
    <t xml:space="preserve">Internal water supply system </t>
  </si>
  <si>
    <t>1.19.12</t>
  </si>
  <si>
    <t>Drainage and sewage systems</t>
  </si>
  <si>
    <t>1.19.12.1</t>
  </si>
  <si>
    <t xml:space="preserve">Storm water drainage system </t>
  </si>
  <si>
    <t>1.19.12.2</t>
  </si>
  <si>
    <t>Sanitary sewage drainage system</t>
  </si>
  <si>
    <t>1.19.13</t>
  </si>
  <si>
    <t>Landscaping</t>
  </si>
  <si>
    <t>1.19.14</t>
  </si>
  <si>
    <t>Fencing and gates</t>
  </si>
  <si>
    <t>1.20</t>
  </si>
  <si>
    <t>Communication and Visibility</t>
  </si>
  <si>
    <t>2.19</t>
  </si>
  <si>
    <t>2.19.1</t>
  </si>
  <si>
    <t>2.19.2</t>
  </si>
  <si>
    <t>2.19.3</t>
  </si>
  <si>
    <t>2.19.4</t>
  </si>
  <si>
    <t>Overhead travelling crane for 220kV GIS room</t>
  </si>
  <si>
    <t>132 kV GIS Building</t>
  </si>
  <si>
    <t>Overhead travelling crane for 132kV GIS room</t>
  </si>
  <si>
    <t>Separate strore building</t>
  </si>
  <si>
    <t>Guard house</t>
  </si>
  <si>
    <t>Airconditioning for Guard House</t>
  </si>
  <si>
    <t>2.19.5</t>
  </si>
  <si>
    <t>2.19.6</t>
  </si>
  <si>
    <t>132 kV AIS equipment foundations for voltage transformers and surge arrestors</t>
  </si>
  <si>
    <t>132 kV cables from the 220/132 kV transformers to the 132 kV switchgear</t>
  </si>
  <si>
    <t>33 kV cables from 132/33 kV transformers to 33 kV switchgear and from 33 kV switchgear to 33/11 kV transformers</t>
  </si>
  <si>
    <t>11 kV power cables from 132/11 kV transformers to 11 kV switchgear</t>
  </si>
  <si>
    <r>
      <rPr>
        <sz val="7"/>
        <rFont val="Times New Roman"/>
        <family val="1"/>
      </rPr>
      <t xml:space="preserve"> </t>
    </r>
    <r>
      <rPr>
        <sz val="11"/>
        <rFont val="Segoe UI"/>
        <family val="2"/>
      </rPr>
      <t>LV power and control cables from 132 kV GIS building to power transformer and outdoor equipment</t>
    </r>
  </si>
  <si>
    <t>LV power and control cables from 220 kV GIS building to 132 kV building</t>
  </si>
  <si>
    <t>2.20</t>
  </si>
  <si>
    <t>Resources allocated to ESHS management as per the ESMP requirements</t>
  </si>
  <si>
    <t>Lump sum</t>
  </si>
  <si>
    <t>Required tools, equipment, facilities (toilets/cabin/tents/security), and transportation for Archaeological Clerk of Works for any archaeological excavations required</t>
  </si>
  <si>
    <t>Required tools, equipment, facilities (toilets/cabin/tents/security), and transportation for Biodiveristiy Clerk of Work to sites required (Biodiversity Clerk of Work appointed by NEA)</t>
  </si>
  <si>
    <t>Drafting and updating the ESHS documentation, reporting, inspections as per the ESMP requirements</t>
  </si>
  <si>
    <t>Implementation of the Health and Safety Plan: meetings, health care center, medical check-ups, emergencies and evacuations, safety protective equipment, hygiene as per the ESMP requirements</t>
  </si>
  <si>
    <t>Accommodation, drinking water, meals and transportation of staff(*) as per the ESMP requirements (*) : The Bidder shall detail the financial conditions of the supply of accommodation, meals and transport to its staff.</t>
  </si>
  <si>
    <t>- Accommodation</t>
  </si>
  <si>
    <t>- Meals</t>
  </si>
  <si>
    <t>- Transport</t>
  </si>
  <si>
    <t>Local recruitment and training management costs</t>
  </si>
  <si>
    <t>Biodiversity studies, surveys and related activites as per ESMP requirements</t>
  </si>
  <si>
    <t>-</t>
  </si>
  <si>
    <t>Temporary access rights, land take and compensation as per the ESMP requirements</t>
  </si>
  <si>
    <t>Vegetation and tree removal as per ESMP requirements</t>
  </si>
  <si>
    <t>Protection of the biodiversity, adjacent areas, prevention of erosion at work sites and access tracks as per the ESMP requirements</t>
  </si>
  <si>
    <t>Traffic, noise and atmospheric emissions management as per the ESMP requirements</t>
  </si>
  <si>
    <t>Contamination studies, wastewater, waste and hazardous products mangement as per the ESMP requirements</t>
  </si>
  <si>
    <t>Site reinstatement as per the ESMP requirements</t>
  </si>
  <si>
    <t>Other material, equipment or studies not specifically mentioned but deemed necessary based on ESMP requirements</t>
  </si>
  <si>
    <t>1.15.1</t>
  </si>
  <si>
    <t>River training structures</t>
  </si>
  <si>
    <t>Schedule No. VI: Grand Summary</t>
  </si>
  <si>
    <t>Schedule</t>
  </si>
  <si>
    <t>Description</t>
  </si>
  <si>
    <t xml:space="preserve">Total  </t>
  </si>
  <si>
    <t>Plant, and Mandatory Spare Parts supplied from abroad</t>
  </si>
  <si>
    <t>Plant, and Mandatory Spare Parts supplied from within the Employer's Country</t>
  </si>
  <si>
    <t>4</t>
  </si>
  <si>
    <t>Installation and Other Services</t>
  </si>
  <si>
    <t>5</t>
  </si>
  <si>
    <t>ESHS Requirements</t>
  </si>
  <si>
    <t>TOTAL (to Bid Form)</t>
  </si>
  <si>
    <t>Schedule No. VII: Recommended Spare Parts and Tools</t>
  </si>
  <si>
    <t>Country of Origin</t>
  </si>
  <si>
    <t xml:space="preserve">Unit </t>
  </si>
  <si>
    <t xml:space="preserve">Total </t>
  </si>
  <si>
    <t>3 = 1 x 2</t>
  </si>
  <si>
    <t>BARKI TOJIK</t>
  </si>
  <si>
    <t>MINISTRY OF ECONOMIC AND TRADE OF THE REPUBLIC OF TAJIKISTAN</t>
  </si>
  <si>
    <t>Project-No.:</t>
  </si>
  <si>
    <t>6793A01</t>
  </si>
  <si>
    <t>KREDITANSTALT FUER WIEDERAUFBAU</t>
  </si>
  <si>
    <t xml:space="preserve">REHABILITATION OF 500/220 KV SWITCHYARDS </t>
  </si>
  <si>
    <t>AT NUREK HYDROPOWER PLANT</t>
  </si>
  <si>
    <t>Date:</t>
  </si>
  <si>
    <t>New  220 kV GIS Switchgear</t>
  </si>
  <si>
    <t>Annex:</t>
  </si>
  <si>
    <t>4.1-3b</t>
  </si>
  <si>
    <t>Item</t>
  </si>
  <si>
    <t>Qty.</t>
  </si>
  <si>
    <t>Total  Price</t>
  </si>
  <si>
    <t>Taxes and Duties</t>
  </si>
  <si>
    <t>Foreign 
Currency</t>
  </si>
  <si>
    <t>Local 
Currency</t>
  </si>
  <si>
    <t>7= 4 x 6</t>
  </si>
  <si>
    <t>T</t>
  </si>
  <si>
    <t>T.1</t>
  </si>
  <si>
    <t>T.2</t>
  </si>
  <si>
    <t>Overhead Travelling Crane</t>
  </si>
  <si>
    <t>T.3</t>
  </si>
  <si>
    <t>T.4</t>
  </si>
  <si>
    <t>Cable Duct Bank to cross transformer road</t>
  </si>
  <si>
    <t>T.5</t>
  </si>
  <si>
    <t>Cable trench to AT1 (1 system, ca. 90 m)</t>
  </si>
  <si>
    <t>T.6</t>
  </si>
  <si>
    <t>Cable trench to AT2 (1 system, ca. 45m)</t>
  </si>
  <si>
    <t>T.7</t>
  </si>
  <si>
    <t>Cable trench to GT lines (3 systems, ca. 120 m)</t>
  </si>
  <si>
    <t>T.8</t>
  </si>
  <si>
    <t>Cable trench to OHL gantries (5 systems, ca. 225 m)</t>
  </si>
  <si>
    <t>T.9</t>
  </si>
  <si>
    <t>Cable trench to OHL gantries (3 systems, ca. 60 m)</t>
  </si>
  <si>
    <t>T.10</t>
  </si>
  <si>
    <t>Foundations for single phase CCVT's</t>
  </si>
  <si>
    <t>T.11</t>
  </si>
  <si>
    <t>Foundations for single phase cable sealing ends</t>
  </si>
  <si>
    <t>T.12</t>
  </si>
  <si>
    <t>Foudations for single phase lightning arresters</t>
  </si>
  <si>
    <t>T.13</t>
  </si>
  <si>
    <t xml:space="preserve">Proposal for 500 kV cable routing </t>
  </si>
  <si>
    <t>T.14</t>
  </si>
  <si>
    <t>Re-routing of existing pipeworks for compressed air,</t>
  </si>
  <si>
    <t>water for fire fighting, existing control cables etc.</t>
  </si>
  <si>
    <t>Subtotal Civil Works</t>
  </si>
  <si>
    <t>W</t>
  </si>
  <si>
    <t>Options</t>
  </si>
  <si>
    <t>W.1</t>
  </si>
  <si>
    <t>OPGW for Line Nurek HPP - Ordjonikidzeabad with</t>
  </si>
  <si>
    <t xml:space="preserve">branch line to Nurek S/S incl. telecom equipment  </t>
  </si>
  <si>
    <t>W.2</t>
  </si>
  <si>
    <t>OPGW for Line Ordjonikidzeabad - Novaya incl.</t>
  </si>
  <si>
    <t xml:space="preserve">incl. telecom equipment  </t>
  </si>
  <si>
    <t>W.3</t>
  </si>
  <si>
    <t xml:space="preserve">10/6 kV, 10 MVA power transformers </t>
  </si>
  <si>
    <t>W.4</t>
  </si>
  <si>
    <t>Foundations for power transformers under V.3</t>
  </si>
  <si>
    <t>complete with connection to existing common oil</t>
  </si>
  <si>
    <t>collecting pit</t>
  </si>
  <si>
    <t>W.5</t>
  </si>
  <si>
    <t>10 kV air type current limiting reactors</t>
  </si>
  <si>
    <t>W.6</t>
  </si>
  <si>
    <t>Steel supporting structures for the reactors under V.5</t>
  </si>
  <si>
    <t>W.7</t>
  </si>
  <si>
    <t>Foundations for the reactors under V.5</t>
  </si>
  <si>
    <t>W.8</t>
  </si>
  <si>
    <t>10 kV XLPE insulated power cable for connection of the</t>
  </si>
  <si>
    <t>reactors under V.5 to the 10 MVA power transformers</t>
  </si>
  <si>
    <t>including all necessary laying and fixing materials</t>
  </si>
  <si>
    <t>W.9</t>
  </si>
  <si>
    <t>10 kV outdoor cable sealing ends</t>
  </si>
  <si>
    <t>KREDITANSTALT FÜR</t>
  </si>
  <si>
    <t>WIEDERAUFBAU</t>
  </si>
  <si>
    <t>Cost Estimation - Alternative C 1</t>
  </si>
  <si>
    <t>Auxiliary Equipment and Installations</t>
  </si>
  <si>
    <t>4.1-3c</t>
  </si>
  <si>
    <t>3-phase or</t>
  </si>
  <si>
    <t xml:space="preserve">Foreign </t>
  </si>
  <si>
    <t>Local</t>
  </si>
  <si>
    <t>1-phase</t>
  </si>
  <si>
    <t>Cost</t>
  </si>
  <si>
    <t>[1000 US$]</t>
  </si>
  <si>
    <t>10 kV cables for 500/220 kV transformer tertiaty winding connections , 500 m</t>
  </si>
  <si>
    <t>10 kV auxiliary switchgear</t>
  </si>
  <si>
    <t>Auxiliary transformer 6/0.4 kV, 200 kVA</t>
  </si>
  <si>
    <t>LV AC supply system</t>
  </si>
  <si>
    <t>DC supply system ( charger and battery)</t>
  </si>
  <si>
    <t>Substation control and monitoring system</t>
  </si>
  <si>
    <t>Power Line Carrier Equipment</t>
  </si>
  <si>
    <t>SCADA and Telecommunication Equipment</t>
  </si>
  <si>
    <t>1 Lot</t>
  </si>
  <si>
    <t xml:space="preserve">REHABILITATION OF 220 KV SWITCHYARDS </t>
  </si>
  <si>
    <t>Cost Estimation</t>
  </si>
  <si>
    <t>4.1-3a</t>
  </si>
  <si>
    <t>OPGW for Line
Nurek HPP - Ordjonikidzeabad with brunch line to Nurek S/S
 incl. Telecom Equipment
(Installation of tower peaks will be done by Barki Tojik)</t>
  </si>
  <si>
    <t>18 Km</t>
  </si>
  <si>
    <t>OPGW for Line Ordjonikidzeabad - Novaya incl.
Telecom Equipment
(Installation of tower peaks will be done by Barki Tojik)</t>
  </si>
  <si>
    <t>24 Km</t>
  </si>
  <si>
    <t>Sub-total (equipment and materials)</t>
  </si>
  <si>
    <t>500 kV switchgear building</t>
  </si>
  <si>
    <t>500 kV cable ducts</t>
  </si>
  <si>
    <t>Installation and commissioning</t>
  </si>
  <si>
    <t>Spare parts (5%)</t>
  </si>
  <si>
    <t>Total 500 kV GIS Switchgear Costs</t>
  </si>
  <si>
    <t>Physical Contingencies (5%)</t>
  </si>
  <si>
    <t>Price Contingencies (4%)</t>
  </si>
  <si>
    <t>Engineering (4.5%)</t>
  </si>
  <si>
    <t>Grand total 500 kV GIS Switchgear Costs</t>
  </si>
  <si>
    <t>Total Cost 500 kV GIS Switchgear: US$</t>
  </si>
  <si>
    <t>million</t>
  </si>
  <si>
    <t>(without VAT and interest during construction)</t>
  </si>
  <si>
    <t>(USD)</t>
  </si>
  <si>
    <t>1.1.2.5</t>
  </si>
  <si>
    <t>1.1.2.6</t>
  </si>
  <si>
    <t>1.1.2.7</t>
  </si>
  <si>
    <t>1.1.2.8</t>
  </si>
  <si>
    <t>1.1.2.9</t>
  </si>
  <si>
    <t>Materials for the interconnection of the auto-transformers tertiaries with the new 33 kV switchgear by means of busbar and cable including facility for fast reconnection of spare transformer</t>
  </si>
  <si>
    <t>All necessary equipment and materials for relocation of existing lighting poles affected by the extension of the 132 kV switchyard</t>
  </si>
  <si>
    <t>All necessary equipment and materials for relocation of two (2) existing lightning protection masts affected by the extension of the 132 kV switchyard</t>
  </si>
  <si>
    <t xml:space="preserve">220/132/33kV Autotransformer </t>
  </si>
  <si>
    <t>Local control panel with bay cabling for feeder D04, D06</t>
  </si>
  <si>
    <t xml:space="preserve">Bus Coupler Bay D05 </t>
  </si>
  <si>
    <t>Three-phase zig zag auxiliary transformers 33/0.4 kV, hermetically sealed type with off load tap changer, each of minimum 630 kVA</t>
  </si>
  <si>
    <t>Tank mounted surge arresters for the primary (33 kV) side.</t>
  </si>
  <si>
    <t>220 V DC switchgear with two bus sections</t>
  </si>
  <si>
    <t>220 V battery chargers</t>
  </si>
  <si>
    <t>220 V DC batteries of Ni-Cd type, each with a minimum capacity of 600 Ah (10h discharge rate)</t>
  </si>
  <si>
    <t>20MVA 33kV side autotransformer bay control and protection BCPU (K01, K03) (installed in MV Switchgear)</t>
  </si>
  <si>
    <r>
      <t xml:space="preserve">Synchrophasor Measurement Unit (PMU) 
</t>
    </r>
    <r>
      <rPr>
        <sz val="11"/>
        <rFont val="Arial"/>
        <family val="2"/>
      </rPr>
      <t>for monitoring voltage and current as defined in the Scope, including</t>
    </r>
    <r>
      <rPr>
        <b/>
        <sz val="11"/>
        <rFont val="Arial"/>
        <family val="2"/>
      </rPr>
      <t xml:space="preserve"> </t>
    </r>
    <r>
      <rPr>
        <sz val="11"/>
        <rFont val="Arial"/>
        <family val="2"/>
      </rPr>
      <t>software, documentation, cubicles, accessories</t>
    </r>
  </si>
  <si>
    <t>33 kV Cables,  sealing ends, terminals and accessories for33kV auxiliary system including accessories</t>
  </si>
  <si>
    <t>1.17.3.1</t>
  </si>
  <si>
    <t>Containerised fire fighting pump system</t>
  </si>
  <si>
    <t>Fire fighting water tank</t>
  </si>
  <si>
    <t>Notebook PC including related software for local access for meter reading</t>
  </si>
  <si>
    <t>1.13.8</t>
  </si>
  <si>
    <t>Transformer deluge systems for autotransformers</t>
  </si>
  <si>
    <t xml:space="preserve">Fire fighting water supply pump with well </t>
  </si>
  <si>
    <t>All accessories necessary for the satisfactory operation of the system but which are not separately listed</t>
  </si>
  <si>
    <t>LV Power and Control cables and accessories for auxiliary supply, protection, control, metering, fire protection, including accessories</t>
  </si>
  <si>
    <t>1.17.3.2</t>
  </si>
  <si>
    <t>1.17.3.3</t>
  </si>
  <si>
    <t>1.17.3.4</t>
  </si>
  <si>
    <t>1.17.3.5</t>
  </si>
  <si>
    <t>1.17.3.6</t>
  </si>
  <si>
    <t>Fire hydrant network and interconnection piping</t>
  </si>
  <si>
    <t xml:space="preserve">Measuring Bays ((D10) and (D11)) </t>
  </si>
  <si>
    <t>Bus Coupler E04</t>
  </si>
  <si>
    <t>Three-phase power transformer 132/33kV 24/30 MVA, equipped with on-load tap changer</t>
  </si>
  <si>
    <t>Line surge arresters for the secondary (33 kV) side</t>
  </si>
  <si>
    <t>2.5.2.5</t>
  </si>
  <si>
    <t>Line surge arresters for the secondary (11 kV) side</t>
  </si>
  <si>
    <t>Incomers for 132/33kV transformer connection (J02, J11)</t>
  </si>
  <si>
    <t>Outgoing feeders (J04, J10)</t>
  </si>
  <si>
    <t>Outgoing feeder 33/11 kV transformer (J03, J12)</t>
  </si>
  <si>
    <t>Outgoing feeders to auxiliary transformer (J05, J09)</t>
  </si>
  <si>
    <t>Bus tie (J07)</t>
  </si>
  <si>
    <t>Riser measurement panel (J08)</t>
  </si>
  <si>
    <t xml:space="preserve">Measurement panel (J06) </t>
  </si>
  <si>
    <t>2.6.1.8</t>
  </si>
  <si>
    <t>Incomers for 33/11kV transformer connection (K03, K08)</t>
  </si>
  <si>
    <t>Outgoing feeders (K04, K05, K09, K11, K12)</t>
  </si>
  <si>
    <t>Bus tie (K07)</t>
  </si>
  <si>
    <t>Riser measurement panel (K06)</t>
  </si>
  <si>
    <t>Measurement panel (K10)</t>
  </si>
  <si>
    <t>2.7.3</t>
  </si>
  <si>
    <t xml:space="preserve">50/63 MVA 220/132 kV Transformer 220 kV side protection and BCU (D09, D12) </t>
  </si>
  <si>
    <t>50/63 MVA 220/132/ kV Transformer 132 kV side protection and BCU (E02, E06)</t>
  </si>
  <si>
    <t xml:space="preserve">33kV Bus-coupler bay control and protection (BCPU) (J07)
(installed in 33 kV switchgear)  </t>
  </si>
  <si>
    <t xml:space="preserve">33/11kV 8/10MVA Transformer feeder protection 11 kV side (K03, K08) 
(installed in 11 kV switchgear)  </t>
  </si>
  <si>
    <t xml:space="preserve">11kV Feeder bay control and protection (BCPU) (K04, K05, K11, K12, K13, K14) 
(installed in 11 kV switchgear)  </t>
  </si>
  <si>
    <t>11kV Bus-coupler protection (K07)</t>
  </si>
  <si>
    <t>SCADA and SCMS system for new 220/132/33/11 kV Substation
including all necessary cabling, cubicles, equipment and materials to complete the supply and the installation</t>
  </si>
  <si>
    <r>
      <rPr>
        <sz val="11"/>
        <rFont val="Arial"/>
        <family val="2"/>
      </rPr>
      <t>SDH Equipment</t>
    </r>
    <r>
      <rPr>
        <b/>
        <sz val="11"/>
        <rFont val="Arial"/>
        <family val="2"/>
      </rPr>
      <t xml:space="preserve">
</t>
    </r>
    <r>
      <rPr>
        <sz val="11"/>
        <rFont val="Arial"/>
        <family val="2"/>
      </rPr>
      <t>SDH node for FOC connections of new 220 kV GIS Lekhnath Substation, to 
Tanahu HPP, 220 kV Bharatpur Substation, Old Damauli and 132 kV Bharatpur.</t>
    </r>
  </si>
  <si>
    <t>Fibre optical cables, including approach cable from splicing box to SDH equipment and patch cords</t>
  </si>
  <si>
    <t>Meter for 220/132 kV Transformers, (220 kV side and 132 kV side),
Main &amp; Control</t>
  </si>
  <si>
    <t>Meter for 132/33 kV Transformers, 132 kV side and 33 kV side),
Main &amp; Control</t>
  </si>
  <si>
    <t>Meter for 33/11 kV Transformers, (33 kV side and 11 kV side),
Main &amp; Control</t>
  </si>
  <si>
    <t>2.14.12</t>
  </si>
  <si>
    <t>2.14.13</t>
  </si>
  <si>
    <t>MV cable systems comprising 33 kV XLPE cables for the connection between 33kV switchgear and auxiliary transformers</t>
  </si>
  <si>
    <t>MV cable systems comprising 11 kV XLPE cables for the connection of three 11 kV feeders between between 11 kV switchgear and distribution OHL pole location on the north side of the substation towards the river</t>
  </si>
  <si>
    <t>2.15.8</t>
  </si>
  <si>
    <t>CCTV system</t>
  </si>
  <si>
    <t>Close coils  (four of each type installed)</t>
  </si>
  <si>
    <t>Trip coils (four of each type installed)</t>
  </si>
  <si>
    <t>For 220/132/33 kV Autotransformers</t>
  </si>
  <si>
    <t>Air drying agent
sufficient quantity for 5 replacements for all transformers installed</t>
  </si>
  <si>
    <t>33kV Fuse (six of each rating)</t>
  </si>
  <si>
    <t>11kV Fuse (six of each rating)</t>
  </si>
  <si>
    <t>For 0.4 kV main switchgear / 220 V DC switchgear / 48 V DC switchgear</t>
  </si>
  <si>
    <t xml:space="preserve">220 V battery cell Connector </t>
  </si>
  <si>
    <t xml:space="preserve">Fire Protection System </t>
  </si>
  <si>
    <t>For containerised fire fighting pump system</t>
  </si>
  <si>
    <t>For deluges systems and hydrant network</t>
  </si>
  <si>
    <t>Interconnection of the auto-transformers tertiaries with the new 33 kV switchgear by means of busbar and cable including facility for fast reconnection of spare transformer</t>
  </si>
  <si>
    <t>All other necessary work to complete the supply and the installation</t>
  </si>
  <si>
    <t>Phase 1</t>
  </si>
  <si>
    <t>Inner fencing surrounding the substation area with main access gate and maintenance access gates to area between the 220kV substation platform and the riverbed</t>
  </si>
  <si>
    <t>Access road (3 m wide) from maintenance access gates to area between the 220kV substation platform and the riverbed</t>
  </si>
  <si>
    <t>Levelling of the area between the 220kV substation platform and the riverbed (no filling required for the area between the 220kV substation platform and the riverbed) and development of a drainage system to drain water from this area</t>
  </si>
  <si>
    <t>1.19.1.2</t>
  </si>
  <si>
    <t>Phase 2</t>
  </si>
  <si>
    <t>Transformer deluge systems for power transformers</t>
  </si>
  <si>
    <t>Outdoor foundations - other equipment</t>
  </si>
  <si>
    <t xml:space="preserve">Foundation for the diesel generator and fuel storage </t>
  </si>
  <si>
    <t xml:space="preserve">Foundation for the containerised fire fighting pump system </t>
  </si>
  <si>
    <t xml:space="preserve">Foundation for the fire water tank </t>
  </si>
  <si>
    <t>1.19.7.1</t>
  </si>
  <si>
    <t>1.19.7.2</t>
  </si>
  <si>
    <t>1.19.7.3</t>
  </si>
  <si>
    <t>33 kV power cables from 220/132/33 kV autotransformers to 33 kV switchgear</t>
  </si>
  <si>
    <t>33 kV power cables from 33 kV switchgear to auxiliary transformers</t>
  </si>
  <si>
    <t>Ventilation system for 220kV GIS room</t>
  </si>
  <si>
    <t>Airconditioning and ventilation for Control Building</t>
  </si>
  <si>
    <t>1.19.4.7</t>
  </si>
  <si>
    <t>Furniture as defined in VII-6 Technical Requirements Civil Works</t>
  </si>
  <si>
    <t>Three-phase power transformer 220/132 kV 50/63 MVA, equipped with on-load tap changer</t>
  </si>
  <si>
    <t>Ventilation System for 220kV GIS room</t>
  </si>
  <si>
    <t>Ventilation System for 132kV GIS room</t>
  </si>
  <si>
    <t>Airconditioning and Ventilatiopn for Control Building</t>
  </si>
  <si>
    <t>Sensors for partial discharge measurement</t>
  </si>
  <si>
    <t>Provision (light sensor) for future arc detection</t>
  </si>
  <si>
    <t xml:space="preserve">Insulation resistance test set (range 0.5 –1.0 - 2.5 - 5 - 10 kV) </t>
  </si>
  <si>
    <t>General Site Development works</t>
  </si>
  <si>
    <t>Development flood retaining wall and external chain link fence</t>
  </si>
  <si>
    <t>Low wall along external drainage collector on south side</t>
  </si>
  <si>
    <t>Low wall along east side of substation platform (towards future 400 kV substation</t>
  </si>
  <si>
    <t>Concrete roads and surfacing inside subststion as indicated in the Substtation Layout drawing</t>
  </si>
  <si>
    <t>Car Park with roof shade as indicated in the Substtation Layout drawing</t>
  </si>
  <si>
    <t>Crushed rock surfacing inside subststion as indicated in the Substtation Layout drawing</t>
  </si>
  <si>
    <t>The storm water drainage system inside substation area</t>
  </si>
  <si>
    <t>Sanitary sewage drainage system inside substation area</t>
  </si>
  <si>
    <t>Plantations using low to medium-high growing plants and grass along the main roads and buildings, as indicated on the layout drawings</t>
  </si>
  <si>
    <t>33 kV cables from and 33 kV switchgear to auxiliary 33/0.4 kV transformer</t>
  </si>
  <si>
    <t>MV cable systems comprising 11 kV XLPE cables for the connection between secondary windings of 33/11 kV transformers and 11 kV switchgear</t>
  </si>
  <si>
    <t>11 kV outgoing feeder cables between between 11 kV switchgear and distribution OHL pole location on the north side of the substation towards the river</t>
  </si>
  <si>
    <t>33 kV outgoing feeder cables between between 33 kV switchgear and distribution OHL pole location on the north side of the substation towards the river</t>
  </si>
  <si>
    <t>SCADA and SCMS system for new 220/132/33/11 kV Substation
including all necessary cabling, cubicles, desks, chairs, equipment and materials to complete the supply and the installation, The Contractor shall ensure that after handing over, a minimum of 50% spare function capacity (hardware and software, number of I/O to be handled by the SCMS)</t>
  </si>
  <si>
    <t>Design of fire protection system</t>
  </si>
  <si>
    <t>External drainage collector 1 (hill side south of substation)</t>
  </si>
  <si>
    <t>External drainage collector 2 (400 kV side east of substation)</t>
  </si>
  <si>
    <t>nos</t>
  </si>
  <si>
    <t>4.10</t>
  </si>
  <si>
    <t>4.11</t>
  </si>
  <si>
    <t>Tools and test equipmnet for fore detectors</t>
  </si>
  <si>
    <t>Common oil collection pit with oil separator</t>
  </si>
  <si>
    <t>1.19.5.3</t>
  </si>
  <si>
    <t>220/132 kV 50/63 MVA power transformer foundations with oil catch and pits and fire separation walls for two (2) transformers</t>
  </si>
  <si>
    <t>132/33 kV 24/30 MVA power transformer foundationswith oil catch and pits and fire separation walls for two (2) transformers</t>
  </si>
  <si>
    <t>33/11 kV 8/10 MVA power transformer foundations with oil catch and pits and fire separation walls for two (2) transformers</t>
  </si>
  <si>
    <t>Auxiliary transformer foundations with sunshade and oil catch pits for two (2) transformers</t>
  </si>
  <si>
    <t>Auxiliary transformer foundations with sunshade  and oil catch pits for two (2) transformers</t>
  </si>
  <si>
    <t>220 kV cables from the 220 kV GIS up to the fence towards the future 400 kV Substation</t>
  </si>
  <si>
    <t>220 kV cables from the 220 kV GIS up to the fence towards the future 220 kV gantries</t>
  </si>
  <si>
    <t>Removal and disposal of existing building</t>
  </si>
  <si>
    <t>(NPR)</t>
  </si>
  <si>
    <t>Unit Price
Inland Transportation</t>
  </si>
  <si>
    <t>Unit Price
Installation and other Services</t>
  </si>
  <si>
    <t>4=1x(2+3)</t>
  </si>
  <si>
    <t>Total
(NPR)</t>
  </si>
  <si>
    <t xml:space="preserve">11kV Feeder bay control and protection (BCPU) (K04, K05, K11, K12, K13, K14) (installed in 11 kV switchgear)  </t>
  </si>
  <si>
    <t xml:space="preserve">11kV Auxiliary Transformer Feeder bay control and protection (BCPU) (K06, K10) (installed in 11 kV switchgear)   </t>
  </si>
  <si>
    <t>2.5.3.1</t>
  </si>
  <si>
    <t>2.5.3.2</t>
  </si>
  <si>
    <t>2.5.3.3</t>
  </si>
  <si>
    <t>2.5.3.4</t>
  </si>
  <si>
    <t>2.5.3.5</t>
  </si>
  <si>
    <t>2.18.1</t>
  </si>
  <si>
    <t>2.18.2</t>
  </si>
  <si>
    <t>2.18.3</t>
  </si>
  <si>
    <t>2.18.3.1</t>
  </si>
  <si>
    <t>2.18.3.2</t>
  </si>
  <si>
    <t>2.18.3.3</t>
  </si>
  <si>
    <t>2.18.3.4</t>
  </si>
  <si>
    <t>2.18.3.5</t>
  </si>
  <si>
    <t>2.18.3.6</t>
  </si>
  <si>
    <t>3.5.2.1</t>
  </si>
  <si>
    <t>3.5.2.2</t>
  </si>
  <si>
    <t>3.13</t>
  </si>
  <si>
    <t>3.7.2</t>
  </si>
  <si>
    <t>3.7.3</t>
  </si>
  <si>
    <t>3.7.4</t>
  </si>
  <si>
    <t>3.7.5</t>
  </si>
  <si>
    <t>3.7.6</t>
  </si>
  <si>
    <t>3.7.7</t>
  </si>
  <si>
    <t>3.7.8</t>
  </si>
  <si>
    <t>3.7.9</t>
  </si>
  <si>
    <t>3.7.10</t>
  </si>
  <si>
    <t>3.7.11</t>
  </si>
  <si>
    <t>3.12.1</t>
  </si>
  <si>
    <t>3.12.2</t>
  </si>
  <si>
    <t>3.12.3</t>
  </si>
  <si>
    <t>3.12.4</t>
  </si>
  <si>
    <t>3.12.5</t>
  </si>
  <si>
    <t>3.12.6</t>
  </si>
  <si>
    <t>3.13.1</t>
  </si>
  <si>
    <t>3.13.2</t>
  </si>
  <si>
    <t>3.13.3</t>
  </si>
  <si>
    <t>3.13.4</t>
  </si>
  <si>
    <t>3.14</t>
  </si>
  <si>
    <t>3.14.1</t>
  </si>
  <si>
    <t>3.14.2</t>
  </si>
  <si>
    <t>3.14.3</t>
  </si>
  <si>
    <t>3.14.4</t>
  </si>
  <si>
    <t>3.14.5</t>
  </si>
  <si>
    <t>3.15</t>
  </si>
  <si>
    <t>3.15.1</t>
  </si>
  <si>
    <t>3.16</t>
  </si>
  <si>
    <t>3.16.1</t>
  </si>
  <si>
    <t>3.16.2</t>
  </si>
  <si>
    <t>3.16.3</t>
  </si>
  <si>
    <t>3.17</t>
  </si>
  <si>
    <t>3.17.1</t>
  </si>
  <si>
    <t>3.17.2</t>
  </si>
  <si>
    <t>2.2.6</t>
  </si>
  <si>
    <t>2.2.7</t>
  </si>
  <si>
    <t>2.2.8</t>
  </si>
  <si>
    <t>2.2.9</t>
  </si>
  <si>
    <t>2.2.10</t>
  </si>
  <si>
    <t>2.2.11</t>
  </si>
  <si>
    <t>2.2.12</t>
  </si>
  <si>
    <t>1.19.1.1</t>
  </si>
  <si>
    <t>2.20.1</t>
  </si>
  <si>
    <t>2.20.1.1</t>
  </si>
  <si>
    <t>2.20.1.1.1</t>
  </si>
  <si>
    <t>2.20.1.1.2</t>
  </si>
  <si>
    <t>2.20.1.1.3</t>
  </si>
  <si>
    <t>2.20.1.1.4</t>
  </si>
  <si>
    <t>2.20.1.1.5</t>
  </si>
  <si>
    <t>2.20.1.1.6</t>
  </si>
  <si>
    <t>2.20.1.1.7</t>
  </si>
  <si>
    <t>2.20.1.2</t>
  </si>
  <si>
    <t>2.20.1.2.1</t>
  </si>
  <si>
    <t>2.20.1.2.2</t>
  </si>
  <si>
    <t>2.20.1.2.3</t>
  </si>
  <si>
    <t>2.20.1.2.4</t>
  </si>
  <si>
    <t>2.20.2</t>
  </si>
  <si>
    <t>2.20.3</t>
  </si>
  <si>
    <t>2.20.3.1</t>
  </si>
  <si>
    <t>2.20.3.2</t>
  </si>
  <si>
    <t>2.20.4</t>
  </si>
  <si>
    <t>2.20.4.1</t>
  </si>
  <si>
    <t>2.20.4.2</t>
  </si>
  <si>
    <t>2.20.4.3</t>
  </si>
  <si>
    <t>2.20.4.4</t>
  </si>
  <si>
    <t>2.20.4.5</t>
  </si>
  <si>
    <t>2.20.5</t>
  </si>
  <si>
    <t>2.20.5.1</t>
  </si>
  <si>
    <t>2.20.5.2</t>
  </si>
  <si>
    <t>2.20.5.3</t>
  </si>
  <si>
    <t>2.20.5.4</t>
  </si>
  <si>
    <t>2.20.5.5</t>
  </si>
  <si>
    <t>2.20.6</t>
  </si>
  <si>
    <t>2.20.6.1</t>
  </si>
  <si>
    <t>2.20.6.2</t>
  </si>
  <si>
    <t>2.20.6.3</t>
  </si>
  <si>
    <t>2.20.7</t>
  </si>
  <si>
    <t>2.20.7.1</t>
  </si>
  <si>
    <t>2.20.7.2</t>
  </si>
  <si>
    <t>2.20.7.3</t>
  </si>
  <si>
    <t>2.20.8</t>
  </si>
  <si>
    <t>2.20.8.1</t>
  </si>
  <si>
    <t>2.20.8.2</t>
  </si>
  <si>
    <t>2.20.8.3</t>
  </si>
  <si>
    <t>2.20.9</t>
  </si>
  <si>
    <t>2.20.9.1</t>
  </si>
  <si>
    <t>2.20.9.2</t>
  </si>
  <si>
    <t>2.20.10</t>
  </si>
  <si>
    <t>2.20.10.1</t>
  </si>
  <si>
    <t>2.20.10.2</t>
  </si>
  <si>
    <t>2.20.11</t>
  </si>
  <si>
    <t>2.20.11.1</t>
  </si>
  <si>
    <t>2.21</t>
  </si>
  <si>
    <t>Schedule No. V: ESHS Requirements</t>
  </si>
  <si>
    <t>Protection and control systems</t>
  </si>
  <si>
    <t>Fire protection system</t>
  </si>
  <si>
    <r>
      <t xml:space="preserve">TRAINING OF EMPLOYER'S STAFF </t>
    </r>
    <r>
      <rPr>
        <b/>
        <u/>
        <sz val="10"/>
        <rFont val="Arial"/>
        <family val="2"/>
      </rPr>
      <t>(On Site / In Nepal)</t>
    </r>
  </si>
  <si>
    <r>
      <t xml:space="preserve">220 kV OHL Protection Terminals </t>
    </r>
    <r>
      <rPr>
        <i/>
        <u/>
        <sz val="11"/>
        <rFont val="Arial"/>
        <family val="2"/>
      </rPr>
      <t xml:space="preserve">incl. POW control </t>
    </r>
    <r>
      <rPr>
        <sz val="11"/>
        <rFont val="Arial"/>
        <family val="2"/>
      </rPr>
      <t xml:space="preserve">and BCU (D04, D06) </t>
    </r>
  </si>
  <si>
    <r>
      <t xml:space="preserve">220 kV OHL Protection Terminals </t>
    </r>
    <r>
      <rPr>
        <i/>
        <u/>
        <sz val="11"/>
        <rFont val="Arial"/>
        <family val="2"/>
      </rPr>
      <t xml:space="preserve">incl. POW control </t>
    </r>
    <r>
      <rPr>
        <sz val="11"/>
        <rFont val="Arial"/>
        <family val="2"/>
      </rPr>
      <t xml:space="preserve">and BCU (D06, D07, D08, D13, D14, D15) </t>
    </r>
  </si>
  <si>
    <r>
      <t>Surge arresters for the tertiary (</t>
    </r>
    <r>
      <rPr>
        <u/>
        <sz val="11"/>
        <rFont val="Arial"/>
        <family val="2"/>
      </rPr>
      <t>33</t>
    </r>
    <r>
      <rPr>
        <sz val="11"/>
        <rFont val="Arial"/>
        <family val="2"/>
      </rPr>
      <t xml:space="preserve"> kV) side</t>
    </r>
  </si>
  <si>
    <t xml:space="preserve">Schedule No. III: Design Services </t>
  </si>
  <si>
    <t>Design Services</t>
  </si>
  <si>
    <r>
      <t xml:space="preserve">220/132kV Transformer Bays </t>
    </r>
    <r>
      <rPr>
        <u/>
        <sz val="11"/>
        <rFont val="Arial"/>
        <family val="2"/>
      </rPr>
      <t>with cable conections (E02, E06)</t>
    </r>
    <r>
      <rPr>
        <sz val="11"/>
        <rFont val="Arial"/>
        <family val="2"/>
      </rPr>
      <t xml:space="preserve"> </t>
    </r>
  </si>
  <si>
    <r>
      <t xml:space="preserve">132/33kV Transformer Bay </t>
    </r>
    <r>
      <rPr>
        <u/>
        <sz val="11"/>
        <rFont val="Arial"/>
        <family val="2"/>
      </rPr>
      <t>with GIB and SF6/air bushings</t>
    </r>
    <r>
      <rPr>
        <sz val="11"/>
        <rFont val="Arial"/>
        <family val="2"/>
      </rPr>
      <t xml:space="preserve"> (E01, E05) </t>
    </r>
  </si>
  <si>
    <r>
      <t xml:space="preserve">220/132kV Transformer Bays </t>
    </r>
    <r>
      <rPr>
        <u/>
        <sz val="11"/>
        <rFont val="Arial"/>
        <family val="2"/>
      </rPr>
      <t>with cable connections</t>
    </r>
    <r>
      <rPr>
        <sz val="11"/>
        <rFont val="Arial"/>
        <family val="2"/>
      </rPr>
      <t xml:space="preserve"> (E02, E06) </t>
    </r>
  </si>
  <si>
    <t>Building Equipment</t>
  </si>
  <si>
    <t>Extension of existing 110 V DC system</t>
  </si>
  <si>
    <t>1.7.10</t>
  </si>
  <si>
    <t>220kV Bus coupler (D05) and Busbar Protections and BCU 
(Separate protection relays shall be provided for Bus Bar 
protection and Bus Coupler protection.)</t>
  </si>
  <si>
    <t xml:space="preserve">220kV Bus-sectionaliser and Busbar protection and BCU (D10, D11) 
(Separate protection relays shall be provided for Bus Bar 
protection and Bus Coupler protection.) </t>
  </si>
  <si>
    <t xml:space="preserve">11kV Bus-coupler protection (K07)
(installed in 11 kV switchgear)   </t>
  </si>
  <si>
    <t>ok</t>
  </si>
  <si>
    <t>Single-phase autotransformers 220/132/33 kV 105 MVA/phase, equipped with on-load tap changer</t>
  </si>
  <si>
    <t xml:space="preserve">315MVA 220 kV side autotransformer protection  incl. POW control and BCU (D03, D07) </t>
  </si>
  <si>
    <t>315MVA 132kV side autotransformer protection and BCU (E13, E14)</t>
  </si>
  <si>
    <t>220/132/33 kV 105 MVA single phase auto-transformer foundations with oil catch and pits and fire separation walls for seven (7) transformers</t>
  </si>
  <si>
    <t>Equipment and material for interfacing with NEA Grid Substation Automation System (SAS) Project-Phase 2 including all necessary cabling, cubicles, equipment and materials to complete the supply and the installation</t>
  </si>
  <si>
    <t>2.12.4</t>
  </si>
  <si>
    <r>
      <t xml:space="preserve">Equipment and material for interfacing with </t>
    </r>
    <r>
      <rPr>
        <strike/>
        <sz val="11"/>
        <rFont val="Arial"/>
        <family val="2"/>
      </rPr>
      <t>future</t>
    </r>
    <r>
      <rPr>
        <sz val="11"/>
        <rFont val="Arial"/>
        <family val="2"/>
      </rPr>
      <t xml:space="preserve"> New Damauli 400 kV Substation including all necessary cabling, cubicles, equipment and materials to complete the supply and the installation</t>
    </r>
  </si>
  <si>
    <r>
      <t xml:space="preserve">Equipment and material for interfacing with </t>
    </r>
    <r>
      <rPr>
        <u/>
        <sz val="11"/>
        <rFont val="Arial"/>
        <family val="2"/>
      </rPr>
      <t>NEA Grid Substation Automation System (SAS) Project-Phase 2</t>
    </r>
    <r>
      <rPr>
        <sz val="11"/>
        <rFont val="Arial"/>
        <family val="2"/>
      </rPr>
      <t xml:space="preserve"> including all necessary cabling, cubicles, equipment and materials to complete the supply and the installation</t>
    </r>
  </si>
  <si>
    <t>Design for interfacing with NEA Grid Substation Automation System (SAS) Project-Phase 2</t>
  </si>
  <si>
    <t xml:space="preserve">Design for interfacing with NEA Grid Substation Automation System (SAS) Project-Phase 2 </t>
  </si>
  <si>
    <t>2.1.3.4</t>
  </si>
  <si>
    <r>
      <rPr>
        <b/>
        <sz val="11"/>
        <rFont val="Arial"/>
        <family val="2"/>
      </rPr>
      <t>Electical installation design</t>
    </r>
    <r>
      <rPr>
        <sz val="11"/>
        <rFont val="Arial"/>
        <family val="2"/>
      </rPr>
      <t xml:space="preserve">, 
including power and control cable systems, earthing and lightning protection systems, lighting and small power system, fire detection system </t>
    </r>
  </si>
  <si>
    <t>High voltage GIS</t>
  </si>
  <si>
    <t>TRAINING OF EMPLOYER'S STAFF ABROAD</t>
  </si>
  <si>
    <t>Development of the 220kV substation platform (excavation, soil improvement, filling and compaction, flood protection works).</t>
  </si>
  <si>
    <t xml:space="preserve">Permanent main access road for 220 kV substation from the new bridge over the Chabdi river to the 220 kV substation, bypassing the 400 kV substation, including related rainwater protection works </t>
  </si>
  <si>
    <t xml:space="preserve">Site installation and temporary works </t>
  </si>
  <si>
    <t>Temporary storage facility</t>
  </si>
  <si>
    <t>2.20.3.3</t>
  </si>
  <si>
    <t>2.20.3.4</t>
  </si>
  <si>
    <t>2.20.2.1</t>
  </si>
  <si>
    <t>2.20.2.2</t>
  </si>
  <si>
    <t>2.20.2.3</t>
  </si>
  <si>
    <t>2.20.2.4</t>
  </si>
  <si>
    <t>2.20.3.5</t>
  </si>
  <si>
    <t>2.20.3.6</t>
  </si>
  <si>
    <t>2.20.3.7</t>
  </si>
  <si>
    <t>2.20.3.8</t>
  </si>
  <si>
    <t>2.20.3.9</t>
  </si>
  <si>
    <t>2.20.3.10</t>
  </si>
  <si>
    <t>2.20.3.11</t>
  </si>
  <si>
    <t>2.20.3.12</t>
  </si>
  <si>
    <t>2.20.5.6</t>
  </si>
  <si>
    <t>2.20.7.4</t>
  </si>
  <si>
    <t>2.20.7.5</t>
  </si>
  <si>
    <t>2.20.7.6</t>
  </si>
  <si>
    <t>2.20.7.7</t>
  </si>
  <si>
    <t>2.20.7.8</t>
  </si>
  <si>
    <t>2.20.7.9</t>
  </si>
  <si>
    <t>2.20.7.10</t>
  </si>
  <si>
    <t>2.20.7.11</t>
  </si>
  <si>
    <t>2.20.7.12</t>
  </si>
  <si>
    <t>Three-phase auxiliary transformers 33/0.4 kV, hermetically sealed type with off load tap changer, each of minimum 1250 kVA</t>
  </si>
  <si>
    <t>Air Conditioning and Ventilation System for 220kV GIS room</t>
  </si>
  <si>
    <t>Airconditioning and Ventilation System for 132kV GIS room</t>
  </si>
  <si>
    <t>Airconditioning and Ventilation for Control Building</t>
  </si>
  <si>
    <t>SCMS / SCADA /EMS and Telecommunication</t>
  </si>
  <si>
    <t>Protection and Control Systems</t>
  </si>
  <si>
    <t>High voltage GIS and Medium voltage switchgear</t>
  </si>
  <si>
    <t>Auto and power transformers and LV auxiliary systems</t>
  </si>
  <si>
    <t>SCMS/SCADA/EMS, Telecommunication and CCTV System</t>
  </si>
  <si>
    <t>Design for interfacing with New Damauli 400 kV</t>
  </si>
  <si>
    <t>Equipment and material for interfacing with New Damauli 400 kV Substation including all necessary cabling, cubicles, equipment and materials to complete the supply and the installation</t>
  </si>
  <si>
    <t xml:space="preserve">220 kV GIS Building structural steel and other Miscellaneous items such as roof panels / wall panels, etc. </t>
  </si>
  <si>
    <t xml:space="preserve">Control Building structural steel and other Miscellaneous items such as roof panels / wall panels, etc. </t>
  </si>
  <si>
    <t xml:space="preserve">Storage shelter structural steel and other Miscellaneous items such as roof panels / wall panels, etc. </t>
  </si>
  <si>
    <t xml:space="preserve">132 kV GIS Building structural steel and other Miscellaneous items such as roof panels / wall panels, etc. </t>
  </si>
  <si>
    <t xml:space="preserve">Seaparate store building structural steel and other Miscellaneous items such as roof panels / wall panels, etc. </t>
  </si>
  <si>
    <t xml:space="preserve">Guard house structural steel and other Miscellaneous items such as roof panels / wall panels,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</si>
</sst>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_-* #,##0.00\ &quot;DM&quot;_-;\-* #,##0.00\ &quot;DM&quot;_-;_-* &quot;-&quot;??\ &quot;DM&quot;_-;_-@_-"/>
    <numFmt numFmtId="166" formatCode="_-* #,##0.00\ _D_M_-;\-* #,##0.00\ _D_M_-;_-* &quot;-&quot;??\ _D_M_-;_-@_-"/>
    <numFmt numFmtId="167" formatCode="0.000"/>
    <numFmt numFmtId="168" formatCode="_-[$$-409]* #,##0.00_ ;_-[$$-409]* \-#,##0.00\ ;_-[$$-409]* &quot;-&quot;??_ ;_-@_ "/>
    <numFmt numFmtId="169" formatCode="_-* #,##0\ _D_M_-;\-* #,##0\ _D_M_-;_-* &quot;-&quot;??\ _D_M_-;_-@_-"/>
    <numFmt numFmtId="170" formatCode="_-* #,##0.0000\ _D_M_-;\-* #,##0.0000\ _D_M_-;_-* &quot;-&quot;??\ _D_M_-;_-@_-"/>
    <numFmt numFmtId="171" formatCode="_-&quot;€&quot;\ * #,##0.00_-;\-&quot;€&quot;\ * #,##0.00_-;_-&quot;€&quot;\ * &quot;-&quot;??_-;_-@_-"/>
  </numFmts>
  <fonts count="28" x14ac:knownFonts="1">
    <font>
      <sz val="10"/>
      <name val="Arial"/>
    </font>
    <font>
      <sz val="10"/>
      <name val="Arial"/>
      <family val="2"/>
    </font>
    <font>
      <b/>
      <sz val="10"/>
      <name val="Arial"/>
      <family val="2"/>
    </font>
    <font>
      <b/>
      <sz val="14"/>
      <name val="Arial Black"/>
      <family val="2"/>
    </font>
    <font>
      <b/>
      <sz val="12"/>
      <name val="Arial"/>
      <family val="2"/>
    </font>
    <font>
      <b/>
      <sz val="14"/>
      <name val="Arial"/>
      <family val="2"/>
    </font>
    <font>
      <sz val="14"/>
      <name val="Arial"/>
      <family val="2"/>
    </font>
    <font>
      <b/>
      <sz val="10"/>
      <name val="Arial Black"/>
      <family val="2"/>
    </font>
    <font>
      <sz val="8"/>
      <name val="Arial"/>
      <family val="2"/>
    </font>
    <font>
      <b/>
      <sz val="12"/>
      <name val="Arial Black"/>
      <family val="2"/>
    </font>
    <font>
      <sz val="10"/>
      <name val="Arial"/>
      <family val="2"/>
    </font>
    <font>
      <sz val="12"/>
      <name val="Arial"/>
      <family val="2"/>
    </font>
    <font>
      <b/>
      <sz val="11"/>
      <name val="Arial"/>
      <family val="2"/>
    </font>
    <font>
      <sz val="8"/>
      <name val="Arial"/>
      <family val="2"/>
    </font>
    <font>
      <b/>
      <sz val="16"/>
      <name val="Arial"/>
      <family val="2"/>
    </font>
    <font>
      <b/>
      <u/>
      <sz val="10"/>
      <name val="Arial"/>
      <family val="2"/>
    </font>
    <font>
      <sz val="10"/>
      <name val="Verdana"/>
      <family val="2"/>
    </font>
    <font>
      <sz val="11"/>
      <name val="Arial"/>
      <family val="2"/>
    </font>
    <font>
      <sz val="11"/>
      <name val="Segoe UI"/>
      <family val="2"/>
    </font>
    <font>
      <b/>
      <sz val="11"/>
      <name val="Segoe UI"/>
      <family val="2"/>
    </font>
    <font>
      <sz val="7"/>
      <name val="Times New Roman"/>
      <family val="1"/>
    </font>
    <font>
      <sz val="11"/>
      <name val="Verdana"/>
      <family val="2"/>
    </font>
    <font>
      <sz val="11"/>
      <name val="Helvetica"/>
    </font>
    <font>
      <u/>
      <sz val="10"/>
      <color indexed="12"/>
      <name val="Arial"/>
      <family val="2"/>
    </font>
    <font>
      <b/>
      <u/>
      <sz val="11"/>
      <name val="Arial"/>
      <family val="2"/>
    </font>
    <font>
      <u/>
      <sz val="11"/>
      <name val="Arial"/>
      <family val="2"/>
    </font>
    <font>
      <i/>
      <u/>
      <sz val="11"/>
      <name val="Arial"/>
      <family val="2"/>
    </font>
    <font>
      <strike/>
      <sz val="11"/>
      <name val="Arial"/>
      <family val="2"/>
    </font>
  </fonts>
  <fills count="6">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4">
    <xf numFmtId="0" fontId="0" fillId="0" borderId="0"/>
    <xf numFmtId="166" fontId="1" fillId="0" borderId="0" applyFont="0" applyFill="0" applyBorder="0" applyAlignment="0" applyProtection="0"/>
    <xf numFmtId="165" fontId="1"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0" fontId="16" fillId="0" borderId="0"/>
    <xf numFmtId="0" fontId="16" fillId="0" borderId="0"/>
    <xf numFmtId="9" fontId="10" fillId="0" borderId="0" applyFont="0" applyFill="0" applyBorder="0" applyAlignment="0" applyProtection="0"/>
    <xf numFmtId="0" fontId="10" fillId="0" borderId="0"/>
    <xf numFmtId="0" fontId="16" fillId="0" borderId="0"/>
    <xf numFmtId="0" fontId="10" fillId="0" borderId="0"/>
    <xf numFmtId="0" fontId="16" fillId="0" borderId="0"/>
    <xf numFmtId="171" fontId="10" fillId="0" borderId="0" applyFont="0" applyFill="0" applyBorder="0" applyAlignment="0" applyProtection="0"/>
    <xf numFmtId="0" fontId="23" fillId="0" borderId="0" applyNumberFormat="0" applyFill="0" applyBorder="0" applyAlignment="0" applyProtection="0">
      <alignment vertical="top"/>
      <protection locked="0"/>
    </xf>
  </cellStyleXfs>
  <cellXfs count="45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2" fillId="0" borderId="0" xfId="0" applyFont="1"/>
    <xf numFmtId="0" fontId="0" fillId="0" borderId="8" xfId="0" applyBorder="1"/>
    <xf numFmtId="0" fontId="0" fillId="0" borderId="9" xfId="0"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xf numFmtId="0" fontId="0" fillId="0" borderId="8" xfId="0" applyBorder="1" applyAlignment="1">
      <alignment horizontal="center"/>
    </xf>
    <xf numFmtId="0" fontId="0" fillId="0" borderId="10" xfId="0" applyBorder="1" applyAlignment="1">
      <alignment horizontal="center"/>
    </xf>
    <xf numFmtId="2" fontId="0" fillId="0" borderId="0" xfId="0" applyNumberFormat="1"/>
    <xf numFmtId="1" fontId="0" fillId="0" borderId="9" xfId="0" applyNumberFormat="1" applyBorder="1" applyAlignment="1">
      <alignment horizontal="right"/>
    </xf>
    <xf numFmtId="1" fontId="0" fillId="0" borderId="10" xfId="0" applyNumberFormat="1" applyBorder="1" applyAlignment="1">
      <alignment horizontal="right"/>
    </xf>
    <xf numFmtId="0" fontId="2" fillId="0" borderId="4" xfId="0" applyFont="1" applyBorder="1"/>
    <xf numFmtId="0" fontId="2" fillId="0" borderId="9" xfId="0" applyFont="1" applyBorder="1" applyAlignment="1">
      <alignment horizontal="center"/>
    </xf>
    <xf numFmtId="1" fontId="2" fillId="0" borderId="9" xfId="0" applyNumberFormat="1" applyFont="1"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4" fillId="0" borderId="4" xfId="0" applyFont="1" applyBorder="1"/>
    <xf numFmtId="0" fontId="4" fillId="0" borderId="0" xfId="0" applyFont="1"/>
    <xf numFmtId="0" fontId="4" fillId="0" borderId="9" xfId="0" applyFont="1" applyBorder="1" applyAlignment="1">
      <alignment horizontal="center"/>
    </xf>
    <xf numFmtId="1" fontId="4" fillId="0" borderId="9" xfId="0" applyNumberFormat="1" applyFont="1" applyBorder="1" applyAlignment="1">
      <alignment horizontal="right"/>
    </xf>
    <xf numFmtId="1" fontId="0" fillId="0" borderId="8" xfId="0" applyNumberFormat="1" applyBorder="1" applyAlignment="1">
      <alignment horizontal="right"/>
    </xf>
    <xf numFmtId="0" fontId="0" fillId="0" borderId="9" xfId="0" applyBorder="1"/>
    <xf numFmtId="0" fontId="5" fillId="0" borderId="0" xfId="0" applyFont="1"/>
    <xf numFmtId="3" fontId="0" fillId="0" borderId="9" xfId="0" applyNumberFormat="1" applyBorder="1" applyAlignment="1">
      <alignment horizontal="right"/>
    </xf>
    <xf numFmtId="3" fontId="0" fillId="0" borderId="12" xfId="0" applyNumberFormat="1" applyBorder="1" applyAlignment="1">
      <alignment horizontal="right"/>
    </xf>
    <xf numFmtId="3" fontId="0" fillId="0" borderId="10" xfId="0" applyNumberFormat="1" applyBorder="1" applyAlignment="1">
      <alignment horizontal="right"/>
    </xf>
    <xf numFmtId="3" fontId="0" fillId="0" borderId="13" xfId="0" applyNumberFormat="1" applyBorder="1" applyAlignment="1">
      <alignment horizontal="right"/>
    </xf>
    <xf numFmtId="3" fontId="0" fillId="0" borderId="8" xfId="0" applyNumberFormat="1" applyBorder="1" applyAlignment="1">
      <alignment horizontal="right"/>
    </xf>
    <xf numFmtId="3" fontId="2" fillId="0" borderId="9" xfId="0" applyNumberFormat="1" applyFont="1" applyBorder="1" applyAlignment="1">
      <alignment horizontal="right"/>
    </xf>
    <xf numFmtId="3" fontId="2" fillId="0" borderId="12" xfId="0" applyNumberFormat="1" applyFont="1" applyBorder="1" applyAlignment="1">
      <alignment horizontal="right"/>
    </xf>
    <xf numFmtId="3" fontId="0" fillId="0" borderId="11" xfId="0" applyNumberFormat="1" applyBorder="1" applyAlignment="1">
      <alignment horizontal="right"/>
    </xf>
    <xf numFmtId="3" fontId="0" fillId="0" borderId="10" xfId="0" applyNumberFormat="1" applyBorder="1"/>
    <xf numFmtId="3" fontId="4" fillId="0" borderId="9" xfId="0" applyNumberFormat="1" applyFont="1" applyBorder="1"/>
    <xf numFmtId="3" fontId="4" fillId="0" borderId="12" xfId="0" applyNumberFormat="1" applyFont="1" applyBorder="1" applyAlignment="1">
      <alignment horizontal="right"/>
    </xf>
    <xf numFmtId="0" fontId="2" fillId="0" borderId="1" xfId="0" applyFont="1" applyBorder="1"/>
    <xf numFmtId="0" fontId="2" fillId="0" borderId="3" xfId="0" applyFont="1" applyBorder="1"/>
    <xf numFmtId="0" fontId="2" fillId="0" borderId="5" xfId="0" applyFont="1" applyBorder="1"/>
    <xf numFmtId="0" fontId="2" fillId="0" borderId="7" xfId="0" applyFont="1" applyBorder="1"/>
    <xf numFmtId="0" fontId="2" fillId="0" borderId="14" xfId="0" applyFont="1" applyBorder="1"/>
    <xf numFmtId="0" fontId="0" fillId="0" borderId="4" xfId="0" applyBorder="1" applyAlignment="1">
      <alignment horizontal="centerContinuous"/>
    </xf>
    <xf numFmtId="0" fontId="0" fillId="0" borderId="0" xfId="0" applyAlignment="1">
      <alignment horizontal="centerContinuous"/>
    </xf>
    <xf numFmtId="0" fontId="3" fillId="0" borderId="14" xfId="0" applyFont="1" applyBorder="1" applyAlignment="1">
      <alignment horizontal="centerContinuous"/>
    </xf>
    <xf numFmtId="0" fontId="2" fillId="0" borderId="4" xfId="0" applyFont="1" applyBorder="1" applyAlignment="1">
      <alignment horizontal="centerContinuous"/>
    </xf>
    <xf numFmtId="0" fontId="2" fillId="0" borderId="14" xfId="0" applyFont="1" applyBorder="1" applyAlignment="1">
      <alignment horizontal="centerContinuous"/>
    </xf>
    <xf numFmtId="0" fontId="4" fillId="0" borderId="4" xfId="0" applyFont="1" applyBorder="1" applyAlignment="1">
      <alignment horizontal="centerContinuous"/>
    </xf>
    <xf numFmtId="0" fontId="4" fillId="0" borderId="14" xfId="0" applyFont="1" applyBorder="1" applyAlignment="1">
      <alignment horizontal="centerContinuous"/>
    </xf>
    <xf numFmtId="0" fontId="2" fillId="0" borderId="0" xfId="0" applyFont="1" applyAlignment="1">
      <alignment horizontal="centerContinuous"/>
    </xf>
    <xf numFmtId="0" fontId="5" fillId="0" borderId="4" xfId="0" applyFont="1" applyBorder="1" applyAlignment="1">
      <alignment horizontal="centerContinuous"/>
    </xf>
    <xf numFmtId="0" fontId="4" fillId="0" borderId="5" xfId="0" applyFont="1" applyBorder="1" applyAlignment="1">
      <alignment horizontal="centerContinuous"/>
    </xf>
    <xf numFmtId="0" fontId="4" fillId="0" borderId="7" xfId="0" applyFont="1" applyBorder="1" applyAlignment="1">
      <alignment horizontal="centerContinuous"/>
    </xf>
    <xf numFmtId="0" fontId="4" fillId="0" borderId="4" xfId="0" applyFont="1" applyBorder="1" applyAlignment="1">
      <alignment horizontal="center"/>
    </xf>
    <xf numFmtId="0" fontId="4" fillId="0" borderId="0" xfId="0" applyFont="1" applyAlignment="1">
      <alignment horizontal="centerContinuous"/>
    </xf>
    <xf numFmtId="0" fontId="4" fillId="0" borderId="1" xfId="0" applyFont="1" applyBorder="1" applyAlignment="1">
      <alignment horizontal="centerContinuous"/>
    </xf>
    <xf numFmtId="0" fontId="4" fillId="0" borderId="14" xfId="0" applyFont="1" applyBorder="1" applyAlignment="1">
      <alignment horizontal="center"/>
    </xf>
    <xf numFmtId="0" fontId="5" fillId="0" borderId="4" xfId="0" applyFont="1" applyBorder="1"/>
    <xf numFmtId="0" fontId="6" fillId="0" borderId="0" xfId="0" applyFont="1"/>
    <xf numFmtId="0" fontId="6" fillId="0" borderId="9" xfId="0" applyFont="1" applyBorder="1"/>
    <xf numFmtId="167" fontId="5" fillId="0" borderId="0" xfId="0" applyNumberFormat="1" applyFont="1" applyAlignment="1">
      <alignment horizontal="center"/>
    </xf>
    <xf numFmtId="0" fontId="2" fillId="0" borderId="6" xfId="0" applyFont="1" applyBorder="1" applyAlignment="1">
      <alignment horizontal="centerContinuous"/>
    </xf>
    <xf numFmtId="0" fontId="2" fillId="0" borderId="5" xfId="0" applyFont="1" applyBorder="1" applyAlignment="1">
      <alignment horizontal="centerContinuous"/>
    </xf>
    <xf numFmtId="0" fontId="2" fillId="0" borderId="7" xfId="0" applyFont="1" applyBorder="1" applyAlignment="1">
      <alignment horizontal="centerContinuous"/>
    </xf>
    <xf numFmtId="0" fontId="4" fillId="0" borderId="2" xfId="0" applyFont="1" applyBorder="1" applyAlignment="1">
      <alignment horizontal="centerContinuous"/>
    </xf>
    <xf numFmtId="0" fontId="2" fillId="0" borderId="2" xfId="0" applyFont="1" applyBorder="1"/>
    <xf numFmtId="0" fontId="2" fillId="0" borderId="15" xfId="0" applyFont="1" applyBorder="1" applyAlignment="1">
      <alignment horizontal="centerContinuous"/>
    </xf>
    <xf numFmtId="0" fontId="2" fillId="0" borderId="16" xfId="0" applyFont="1" applyBorder="1" applyAlignment="1">
      <alignment horizontal="centerContinuous"/>
    </xf>
    <xf numFmtId="0" fontId="7" fillId="0" borderId="17" xfId="0" applyFont="1" applyBorder="1" applyAlignment="1">
      <alignment horizontal="centerContinuous" wrapText="1"/>
    </xf>
    <xf numFmtId="3" fontId="0" fillId="0" borderId="8" xfId="0" applyNumberFormat="1" applyBorder="1"/>
    <xf numFmtId="3" fontId="0" fillId="0" borderId="11" xfId="0" applyNumberFormat="1" applyBorder="1"/>
    <xf numFmtId="3" fontId="0" fillId="0" borderId="9" xfId="0" applyNumberFormat="1" applyBorder="1"/>
    <xf numFmtId="3" fontId="0" fillId="0" borderId="12" xfId="0" applyNumberFormat="1" applyBorder="1"/>
    <xf numFmtId="3" fontId="0" fillId="0" borderId="13" xfId="0" applyNumberFormat="1" applyBorder="1"/>
    <xf numFmtId="3" fontId="5" fillId="0" borderId="9" xfId="0" applyNumberFormat="1" applyFont="1" applyBorder="1"/>
    <xf numFmtId="3" fontId="5" fillId="0" borderId="12" xfId="0" applyNumberFormat="1" applyFont="1" applyBorder="1"/>
    <xf numFmtId="0" fontId="0" fillId="0" borderId="18" xfId="0" applyBorder="1"/>
    <xf numFmtId="0" fontId="0" fillId="0" borderId="19" xfId="0" applyBorder="1"/>
    <xf numFmtId="0" fontId="2" fillId="0" borderId="14" xfId="0" quotePrefix="1" applyFont="1" applyBorder="1"/>
    <xf numFmtId="0" fontId="2" fillId="2" borderId="3" xfId="0" applyFont="1" applyFill="1" applyBorder="1"/>
    <xf numFmtId="0" fontId="2" fillId="2" borderId="14" xfId="0" quotePrefix="1" applyFont="1" applyFill="1" applyBorder="1"/>
    <xf numFmtId="0" fontId="0" fillId="2" borderId="4" xfId="0" applyFill="1" applyBorder="1"/>
    <xf numFmtId="0" fontId="0" fillId="2" borderId="0" xfId="0" applyFill="1"/>
    <xf numFmtId="0" fontId="0" fillId="2" borderId="9" xfId="0" applyFill="1" applyBorder="1" applyAlignment="1">
      <alignment horizontal="center"/>
    </xf>
    <xf numFmtId="1" fontId="0" fillId="2" borderId="9" xfId="0" applyNumberFormat="1" applyFill="1" applyBorder="1" applyAlignment="1">
      <alignment horizontal="right"/>
    </xf>
    <xf numFmtId="3" fontId="0" fillId="2" borderId="9" xfId="0" applyNumberFormat="1" applyFill="1" applyBorder="1" applyAlignment="1">
      <alignment horizontal="right"/>
    </xf>
    <xf numFmtId="0" fontId="0" fillId="2" borderId="12" xfId="0" applyFill="1" applyBorder="1" applyAlignment="1">
      <alignment horizontal="right"/>
    </xf>
    <xf numFmtId="0" fontId="0" fillId="2" borderId="9" xfId="0" applyFill="1" applyBorder="1" applyAlignment="1">
      <alignment horizontal="center" vertical="center"/>
    </xf>
    <xf numFmtId="1" fontId="0" fillId="2" borderId="9" xfId="0" applyNumberFormat="1" applyFill="1" applyBorder="1" applyAlignment="1">
      <alignment horizontal="right" vertical="center"/>
    </xf>
    <xf numFmtId="3" fontId="0" fillId="2" borderId="9" xfId="0" applyNumberFormat="1" applyFill="1" applyBorder="1" applyAlignment="1">
      <alignment horizontal="right" vertical="center"/>
    </xf>
    <xf numFmtId="0" fontId="0" fillId="2" borderId="12" xfId="0" applyFill="1" applyBorder="1" applyAlignment="1">
      <alignment horizontal="right" vertical="center"/>
    </xf>
    <xf numFmtId="17" fontId="2" fillId="0" borderId="3" xfId="0" applyNumberFormat="1" applyFont="1" applyBorder="1"/>
    <xf numFmtId="0" fontId="0" fillId="0" borderId="20" xfId="0" applyBorder="1"/>
    <xf numFmtId="0" fontId="0" fillId="0" borderId="0" xfId="0" applyAlignment="1">
      <alignment horizontal="center"/>
    </xf>
    <xf numFmtId="0" fontId="0" fillId="0" borderId="13" xfId="0" applyBorder="1" applyAlignment="1">
      <alignment horizontal="right"/>
    </xf>
    <xf numFmtId="0" fontId="0" fillId="0" borderId="21" xfId="0" applyBorder="1"/>
    <xf numFmtId="0" fontId="0" fillId="0" borderId="6" xfId="0" applyBorder="1" applyAlignment="1">
      <alignment horizontal="right"/>
    </xf>
    <xf numFmtId="0" fontId="4" fillId="0" borderId="3" xfId="0" applyFont="1" applyBorder="1" applyAlignment="1">
      <alignment horizontal="centerContinuous"/>
    </xf>
    <xf numFmtId="0" fontId="0" fillId="0" borderId="22" xfId="0" applyBorder="1"/>
    <xf numFmtId="0" fontId="0" fillId="0" borderId="12" xfId="0" applyBorder="1"/>
    <xf numFmtId="0" fontId="2" fillId="0" borderId="0" xfId="0" applyFont="1" applyAlignment="1">
      <alignment horizontal="center"/>
    </xf>
    <xf numFmtId="0" fontId="0" fillId="0" borderId="23" xfId="0" applyBorder="1"/>
    <xf numFmtId="0" fontId="2" fillId="0" borderId="23"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1" xfId="0" applyBorder="1" applyAlignment="1">
      <alignment horizontal="right"/>
    </xf>
    <xf numFmtId="0" fontId="0" fillId="0" borderId="22" xfId="0" applyBorder="1" applyAlignment="1">
      <alignment horizontal="right"/>
    </xf>
    <xf numFmtId="0" fontId="1" fillId="3" borderId="4" xfId="0" applyFont="1" applyFill="1" applyBorder="1"/>
    <xf numFmtId="0" fontId="1" fillId="3" borderId="0" xfId="0" applyFont="1" applyFill="1"/>
    <xf numFmtId="0" fontId="0" fillId="3" borderId="4" xfId="0" applyFill="1" applyBorder="1"/>
    <xf numFmtId="0" fontId="0" fillId="3" borderId="0" xfId="0" applyFill="1"/>
    <xf numFmtId="17" fontId="2" fillId="2" borderId="3" xfId="0" applyNumberFormat="1" applyFont="1" applyFill="1" applyBorder="1"/>
    <xf numFmtId="0" fontId="10" fillId="0" borderId="0" xfId="0" applyFont="1"/>
    <xf numFmtId="0" fontId="0" fillId="0" borderId="0" xfId="0" applyAlignment="1">
      <alignment wrapText="1"/>
    </xf>
    <xf numFmtId="0" fontId="0" fillId="0" borderId="3" xfId="0" applyBorder="1" applyAlignment="1">
      <alignment horizontal="center"/>
    </xf>
    <xf numFmtId="0" fontId="0" fillId="0" borderId="4" xfId="0" applyBorder="1" applyAlignment="1">
      <alignment horizontal="center" vertical="center"/>
    </xf>
    <xf numFmtId="0" fontId="0" fillId="0" borderId="9" xfId="0" applyBorder="1" applyAlignment="1">
      <alignment horizontal="center" wrapText="1"/>
    </xf>
    <xf numFmtId="0" fontId="0" fillId="0" borderId="0" xfId="0" applyAlignment="1">
      <alignment horizontal="center" wrapText="1"/>
    </xf>
    <xf numFmtId="0" fontId="0" fillId="0" borderId="25" xfId="0" applyBorder="1"/>
    <xf numFmtId="0" fontId="2" fillId="0" borderId="6" xfId="0" applyFont="1" applyBorder="1"/>
    <xf numFmtId="0" fontId="0" fillId="0" borderId="12" xfId="0" applyBorder="1" applyAlignment="1">
      <alignment horizontal="center" wrapTex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49" fontId="0" fillId="0" borderId="0" xfId="0" applyNumberFormat="1"/>
    <xf numFmtId="4" fontId="0" fillId="0" borderId="0" xfId="0" applyNumberFormat="1" applyAlignment="1">
      <alignment vertical="top"/>
    </xf>
    <xf numFmtId="4" fontId="0" fillId="0" borderId="0" xfId="0" applyNumberFormat="1"/>
    <xf numFmtId="0" fontId="2" fillId="0" borderId="31" xfId="8" applyFont="1" applyBorder="1" applyAlignment="1">
      <alignment horizontal="center" vertical="center" wrapText="1"/>
    </xf>
    <xf numFmtId="0" fontId="2" fillId="0" borderId="31" xfId="0" applyFont="1" applyBorder="1" applyAlignment="1">
      <alignment horizontal="center" vertical="center" wrapText="1"/>
    </xf>
    <xf numFmtId="169" fontId="2" fillId="0" borderId="31" xfId="1" applyNumberFormat="1" applyFont="1" applyFill="1" applyBorder="1" applyAlignment="1">
      <alignment horizontal="center" vertical="center" wrapText="1"/>
    </xf>
    <xf numFmtId="0" fontId="0" fillId="0" borderId="31" xfId="0" applyBorder="1" applyAlignment="1">
      <alignment horizontal="center"/>
    </xf>
    <xf numFmtId="0" fontId="2" fillId="0" borderId="31" xfId="0" applyFont="1" applyBorder="1" applyAlignment="1">
      <alignment horizontal="left" vertical="top" wrapText="1"/>
    </xf>
    <xf numFmtId="0" fontId="0" fillId="0" borderId="31" xfId="0" applyBorder="1" applyAlignment="1">
      <alignment horizontal="center" vertical="top"/>
    </xf>
    <xf numFmtId="49" fontId="2" fillId="0" borderId="31" xfId="0" applyNumberFormat="1" applyFont="1" applyBorder="1" applyAlignment="1">
      <alignment horizontal="center" vertical="center" wrapText="1"/>
    </xf>
    <xf numFmtId="49" fontId="2" fillId="0" borderId="31" xfId="0" applyNumberFormat="1" applyFont="1" applyBorder="1" applyAlignment="1">
      <alignment vertical="center"/>
    </xf>
    <xf numFmtId="49" fontId="0" fillId="0" borderId="31" xfId="0" applyNumberFormat="1" applyBorder="1" applyAlignment="1">
      <alignment horizontal="center"/>
    </xf>
    <xf numFmtId="0" fontId="0" fillId="0" borderId="31" xfId="0" applyBorder="1" applyAlignment="1">
      <alignment horizontal="center" vertical="center" wrapText="1"/>
    </xf>
    <xf numFmtId="49" fontId="2" fillId="0" borderId="31" xfId="8" applyNumberFormat="1" applyFont="1" applyBorder="1" applyAlignment="1">
      <alignment horizontal="center" vertical="top"/>
    </xf>
    <xf numFmtId="49" fontId="0" fillId="0" borderId="31" xfId="0" applyNumberFormat="1" applyBorder="1"/>
    <xf numFmtId="0" fontId="0" fillId="0" borderId="31" xfId="0" applyBorder="1"/>
    <xf numFmtId="0" fontId="4" fillId="0" borderId="33" xfId="8" applyFont="1" applyBorder="1" applyAlignment="1">
      <alignment horizontal="center" vertical="center" wrapText="1"/>
    </xf>
    <xf numFmtId="0" fontId="4" fillId="0" borderId="34" xfId="8" applyFont="1" applyBorder="1" applyAlignment="1">
      <alignment horizontal="center" vertical="center" wrapText="1"/>
    </xf>
    <xf numFmtId="49" fontId="4" fillId="0" borderId="31" xfId="0" applyNumberFormat="1" applyFont="1" applyBorder="1" applyAlignment="1">
      <alignment horizontal="center" vertical="center"/>
    </xf>
    <xf numFmtId="0" fontId="4" fillId="0" borderId="31" xfId="0" applyFont="1" applyBorder="1" applyAlignment="1">
      <alignment horizontal="left" vertical="center" wrapText="1"/>
    </xf>
    <xf numFmtId="2" fontId="4" fillId="0" borderId="31" xfId="1" applyNumberFormat="1" applyFont="1" applyBorder="1" applyAlignment="1">
      <alignment vertical="center"/>
    </xf>
    <xf numFmtId="0" fontId="4" fillId="0" borderId="31" xfId="0" applyFont="1" applyBorder="1" applyAlignment="1">
      <alignment vertical="center" wrapText="1"/>
    </xf>
    <xf numFmtId="0" fontId="4" fillId="0" borderId="31" xfId="1" applyNumberFormat="1" applyFont="1" applyBorder="1" applyAlignment="1">
      <alignment vertical="center"/>
    </xf>
    <xf numFmtId="0" fontId="4" fillId="4" borderId="31" xfId="0" applyFont="1" applyFill="1" applyBorder="1" applyAlignment="1">
      <alignment horizontal="center" vertical="center" wrapText="1"/>
    </xf>
    <xf numFmtId="0" fontId="4" fillId="4" borderId="31" xfId="0" applyFont="1" applyFill="1" applyBorder="1" applyAlignment="1">
      <alignment vertical="center" wrapText="1"/>
    </xf>
    <xf numFmtId="2" fontId="14" fillId="4" borderId="31" xfId="0" applyNumberFormat="1" applyFont="1" applyFill="1" applyBorder="1" applyAlignment="1">
      <alignment vertical="center"/>
    </xf>
    <xf numFmtId="0" fontId="0" fillId="0" borderId="31" xfId="0" applyBorder="1" applyAlignment="1">
      <alignment vertical="center"/>
    </xf>
    <xf numFmtId="49" fontId="0" fillId="0" borderId="31" xfId="0" applyNumberFormat="1" applyBorder="1" applyAlignment="1">
      <alignment horizontal="center" vertical="top"/>
    </xf>
    <xf numFmtId="49" fontId="2" fillId="0" borderId="31" xfId="0" quotePrefix="1" applyNumberFormat="1" applyFont="1" applyBorder="1" applyAlignment="1">
      <alignment horizontal="center" vertical="top"/>
    </xf>
    <xf numFmtId="4" fontId="0" fillId="0" borderId="31" xfId="0" applyNumberFormat="1" applyBorder="1" applyAlignment="1">
      <alignment vertical="top"/>
    </xf>
    <xf numFmtId="49" fontId="0" fillId="0" borderId="31" xfId="0" applyNumberFormat="1" applyBorder="1" applyAlignment="1">
      <alignment vertical="top"/>
    </xf>
    <xf numFmtId="0" fontId="0" fillId="0" borderId="31" xfId="0" applyBorder="1" applyAlignment="1">
      <alignment vertical="top" wrapText="1"/>
    </xf>
    <xf numFmtId="4" fontId="0" fillId="0" borderId="31" xfId="0" applyNumberFormat="1" applyBorder="1"/>
    <xf numFmtId="49" fontId="15" fillId="0" borderId="31" xfId="0" applyNumberFormat="1" applyFont="1" applyBorder="1" applyAlignment="1">
      <alignment horizontal="right" vertical="center"/>
    </xf>
    <xf numFmtId="4" fontId="2" fillId="0" borderId="31" xfId="0" applyNumberFormat="1" applyFont="1" applyBorder="1" applyAlignment="1">
      <alignment vertical="top"/>
    </xf>
    <xf numFmtId="4" fontId="15" fillId="0" borderId="31" xfId="0" applyNumberFormat="1" applyFont="1" applyBorder="1"/>
    <xf numFmtId="4" fontId="2" fillId="0" borderId="31" xfId="0" applyNumberFormat="1" applyFont="1" applyBorder="1"/>
    <xf numFmtId="0" fontId="2" fillId="0" borderId="31" xfId="0" applyFont="1" applyBorder="1"/>
    <xf numFmtId="49" fontId="10" fillId="0" borderId="31" xfId="8" applyNumberFormat="1" applyBorder="1" applyAlignment="1">
      <alignment horizontal="left" vertical="top"/>
    </xf>
    <xf numFmtId="0" fontId="0" fillId="0" borderId="31" xfId="0" applyBorder="1" applyAlignment="1">
      <alignment wrapText="1"/>
    </xf>
    <xf numFmtId="49" fontId="4" fillId="0" borderId="31"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11" fillId="0" borderId="31" xfId="0" applyFont="1" applyBorder="1"/>
    <xf numFmtId="0" fontId="4" fillId="0" borderId="31" xfId="0" applyFont="1" applyBorder="1" applyAlignment="1">
      <alignment horizontal="center" vertical="center"/>
    </xf>
    <xf numFmtId="0" fontId="4" fillId="0" borderId="31" xfId="8" applyFont="1" applyBorder="1" applyAlignment="1">
      <alignment horizontal="center" vertical="center" wrapText="1"/>
    </xf>
    <xf numFmtId="0" fontId="1" fillId="0" borderId="31" xfId="0" applyFont="1" applyBorder="1" applyAlignment="1">
      <alignment horizontal="center" vertical="top"/>
    </xf>
    <xf numFmtId="0" fontId="1" fillId="0" borderId="33" xfId="0" applyFont="1" applyBorder="1" applyAlignment="1">
      <alignment horizontal="left" vertical="center" wrapText="1"/>
    </xf>
    <xf numFmtId="0" fontId="1" fillId="0" borderId="31" xfId="0" applyFont="1" applyBorder="1" applyAlignment="1">
      <alignment horizontal="center"/>
    </xf>
    <xf numFmtId="0" fontId="1" fillId="0" borderId="0" xfId="0" applyFont="1"/>
    <xf numFmtId="4" fontId="1" fillId="0" borderId="0" xfId="0" applyNumberFormat="1" applyFont="1" applyAlignment="1">
      <alignment vertical="top"/>
    </xf>
    <xf numFmtId="49" fontId="1" fillId="0" borderId="31" xfId="0" applyNumberFormat="1" applyFont="1" applyBorder="1" applyAlignment="1">
      <alignment vertical="top"/>
    </xf>
    <xf numFmtId="0" fontId="1" fillId="0" borderId="31" xfId="0" applyFont="1" applyBorder="1" applyAlignment="1">
      <alignment vertical="center" wrapText="1"/>
    </xf>
    <xf numFmtId="0" fontId="1" fillId="0" borderId="31" xfId="0" applyFont="1" applyBorder="1" applyAlignment="1">
      <alignment horizontal="right"/>
    </xf>
    <xf numFmtId="49" fontId="1" fillId="0" borderId="31" xfId="0" applyNumberFormat="1" applyFont="1" applyBorder="1" applyAlignment="1">
      <alignment horizontal="center" vertical="top"/>
    </xf>
    <xf numFmtId="0" fontId="1" fillId="0" borderId="31" xfId="0" applyFont="1" applyBorder="1" applyAlignment="1">
      <alignment horizontal="center" vertical="center"/>
    </xf>
    <xf numFmtId="168" fontId="1" fillId="0" borderId="31" xfId="0" applyNumberFormat="1" applyFont="1" applyBorder="1" applyAlignment="1">
      <alignment horizontal="right"/>
    </xf>
    <xf numFmtId="0" fontId="1" fillId="0" borderId="31" xfId="0" applyFont="1" applyBorder="1" applyAlignment="1">
      <alignment horizontal="left" vertical="top" wrapText="1"/>
    </xf>
    <xf numFmtId="0" fontId="1" fillId="0" borderId="31" xfId="0" applyFont="1" applyBorder="1" applyAlignment="1">
      <alignment vertical="top" wrapText="1"/>
    </xf>
    <xf numFmtId="0" fontId="1" fillId="0" borderId="23" xfId="0" applyFont="1" applyBorder="1" applyAlignment="1">
      <alignment horizontal="center"/>
    </xf>
    <xf numFmtId="0" fontId="1" fillId="0" borderId="31" xfId="1" applyNumberFormat="1" applyFont="1" applyFill="1" applyBorder="1" applyAlignment="1">
      <alignment horizontal="center" vertical="center"/>
    </xf>
    <xf numFmtId="0" fontId="0" fillId="0" borderId="34" xfId="0" applyBorder="1" applyAlignment="1">
      <alignment vertical="center" wrapText="1"/>
    </xf>
    <xf numFmtId="0" fontId="0" fillId="0" borderId="34" xfId="0" applyBorder="1"/>
    <xf numFmtId="49" fontId="4" fillId="0" borderId="34" xfId="8" applyNumberFormat="1" applyFont="1" applyBorder="1" applyAlignment="1">
      <alignment horizontal="right" vertical="top"/>
    </xf>
    <xf numFmtId="49" fontId="0" fillId="0" borderId="32" xfId="0" quotePrefix="1" applyNumberFormat="1" applyBorder="1" applyAlignment="1">
      <alignment horizontal="center"/>
    </xf>
    <xf numFmtId="49" fontId="0" fillId="0" borderId="32" xfId="0" applyNumberFormat="1" applyBorder="1"/>
    <xf numFmtId="49" fontId="4" fillId="0" borderId="32" xfId="0" applyNumberFormat="1" applyFont="1" applyBorder="1" applyAlignment="1">
      <alignment horizontal="right"/>
    </xf>
    <xf numFmtId="0" fontId="4" fillId="0" borderId="34" xfId="0" applyFont="1" applyBorder="1" applyAlignment="1">
      <alignment horizontal="right"/>
    </xf>
    <xf numFmtId="169" fontId="12" fillId="0" borderId="31" xfId="1" applyNumberFormat="1" applyFont="1" applyFill="1" applyBorder="1" applyAlignment="1">
      <alignment horizontal="center" vertical="center" wrapText="1"/>
    </xf>
    <xf numFmtId="0" fontId="17" fillId="0" borderId="31" xfId="1" applyNumberFormat="1" applyFont="1" applyFill="1" applyBorder="1" applyAlignment="1">
      <alignment horizontal="center" vertical="center"/>
    </xf>
    <xf numFmtId="166" fontId="17" fillId="0" borderId="31" xfId="1" applyFont="1" applyFill="1" applyBorder="1" applyAlignment="1">
      <alignment horizontal="right" vertical="center"/>
    </xf>
    <xf numFmtId="169" fontId="17" fillId="0" borderId="31" xfId="1" applyNumberFormat="1" applyFont="1" applyFill="1" applyBorder="1"/>
    <xf numFmtId="169" fontId="17" fillId="0" borderId="31" xfId="1" applyNumberFormat="1" applyFont="1" applyFill="1" applyBorder="1" applyAlignment="1">
      <alignment horizontal="right" vertical="center"/>
    </xf>
    <xf numFmtId="166" fontId="1" fillId="0" borderId="31" xfId="1" applyFont="1" applyFill="1" applyBorder="1" applyAlignment="1">
      <alignment horizontal="right" vertical="center"/>
    </xf>
    <xf numFmtId="169" fontId="1" fillId="0" borderId="31" xfId="1" applyNumberFormat="1" applyFont="1" applyFill="1" applyBorder="1" applyAlignment="1">
      <alignment horizontal="left" vertical="center"/>
    </xf>
    <xf numFmtId="166" fontId="2" fillId="0" borderId="31" xfId="1" applyFont="1" applyFill="1" applyBorder="1" applyAlignment="1">
      <alignment horizontal="right" vertical="center"/>
    </xf>
    <xf numFmtId="169" fontId="1" fillId="0" borderId="31" xfId="1" applyNumberFormat="1" applyFont="1" applyFill="1" applyBorder="1"/>
    <xf numFmtId="169" fontId="1" fillId="0" borderId="31" xfId="1" applyNumberFormat="1" applyFont="1" applyFill="1" applyBorder="1" applyAlignment="1">
      <alignment horizontal="right" vertical="center"/>
    </xf>
    <xf numFmtId="166" fontId="1" fillId="0" borderId="0" xfId="1" applyFont="1" applyFill="1" applyBorder="1" applyAlignment="1">
      <alignment horizontal="right" vertical="center"/>
    </xf>
    <xf numFmtId="2" fontId="1" fillId="0" borderId="0" xfId="2" applyNumberFormat="1" applyFont="1" applyFill="1" applyBorder="1" applyAlignment="1">
      <alignment horizontal="right" vertical="center"/>
    </xf>
    <xf numFmtId="166" fontId="1" fillId="0" borderId="0" xfId="2" applyNumberFormat="1" applyFont="1" applyFill="1" applyBorder="1" applyAlignment="1">
      <alignment horizontal="right" vertical="center"/>
    </xf>
    <xf numFmtId="166" fontId="2" fillId="0" borderId="0" xfId="1" applyFont="1" applyFill="1" applyBorder="1" applyAlignment="1">
      <alignment horizontal="right" vertical="center"/>
    </xf>
    <xf numFmtId="169" fontId="17" fillId="0" borderId="36" xfId="1" applyNumberFormat="1" applyFont="1" applyFill="1" applyBorder="1" applyAlignment="1">
      <alignment horizontal="right" vertical="center"/>
    </xf>
    <xf numFmtId="164" fontId="1" fillId="0" borderId="31" xfId="3" applyFont="1" applyFill="1" applyBorder="1" applyAlignment="1">
      <alignment horizontal="right" vertical="center"/>
    </xf>
    <xf numFmtId="166" fontId="1" fillId="0" borderId="31" xfId="1" applyFont="1" applyFill="1" applyBorder="1" applyAlignment="1">
      <alignment horizontal="left" vertical="center"/>
    </xf>
    <xf numFmtId="4" fontId="10" fillId="0" borderId="9" xfId="8" applyNumberFormat="1" applyBorder="1" applyAlignment="1">
      <alignment vertical="top"/>
    </xf>
    <xf numFmtId="0" fontId="1" fillId="0" borderId="0" xfId="8" applyFont="1"/>
    <xf numFmtId="0" fontId="10" fillId="0" borderId="0" xfId="8"/>
    <xf numFmtId="0" fontId="10" fillId="0" borderId="31" xfId="8" applyBorder="1"/>
    <xf numFmtId="0" fontId="1" fillId="0" borderId="31" xfId="0" applyFont="1" applyBorder="1"/>
    <xf numFmtId="0" fontId="2" fillId="0" borderId="32" xfId="8" applyFont="1" applyBorder="1" applyAlignment="1">
      <alignment horizontal="center" vertical="center" wrapText="1"/>
    </xf>
    <xf numFmtId="0" fontId="1" fillId="0" borderId="33" xfId="0" applyFont="1" applyBorder="1" applyAlignment="1">
      <alignment horizontal="center" vertical="center" wrapText="1"/>
    </xf>
    <xf numFmtId="0" fontId="2" fillId="0" borderId="33" xfId="8" applyFont="1" applyBorder="1" applyAlignment="1">
      <alignment horizontal="center" vertical="center" wrapText="1"/>
    </xf>
    <xf numFmtId="0" fontId="2" fillId="0" borderId="34" xfId="8" applyFont="1" applyBorder="1" applyAlignment="1">
      <alignment horizontal="center" vertical="center" wrapText="1"/>
    </xf>
    <xf numFmtId="49" fontId="12" fillId="0" borderId="31" xfId="8" applyNumberFormat="1" applyFont="1" applyBorder="1" applyAlignment="1">
      <alignment horizontal="center" vertical="center" wrapText="1"/>
    </xf>
    <xf numFmtId="0" fontId="12" fillId="0" borderId="31" xfId="8" applyFont="1" applyBorder="1" applyAlignment="1">
      <alignment horizontal="center" vertical="center" wrapText="1"/>
    </xf>
    <xf numFmtId="1" fontId="12" fillId="0" borderId="31" xfId="8" applyNumberFormat="1" applyFont="1" applyBorder="1" applyAlignment="1">
      <alignment horizontal="center" vertical="center" wrapText="1"/>
    </xf>
    <xf numFmtId="0" fontId="12" fillId="0" borderId="37" xfId="8" applyFont="1" applyBorder="1" applyAlignment="1">
      <alignment horizontal="center" vertical="center" wrapText="1"/>
    </xf>
    <xf numFmtId="49" fontId="12" fillId="0" borderId="31" xfId="8" applyNumberFormat="1" applyFont="1" applyBorder="1" applyAlignment="1">
      <alignment vertical="center"/>
    </xf>
    <xf numFmtId="0" fontId="10" fillId="0" borderId="9" xfId="8" applyBorder="1"/>
    <xf numFmtId="49" fontId="17" fillId="0" borderId="31" xfId="8" applyNumberFormat="1" applyFont="1" applyBorder="1" applyAlignment="1">
      <alignment horizontal="center" vertical="center"/>
    </xf>
    <xf numFmtId="0" fontId="17" fillId="0" borderId="31" xfId="8" applyFont="1" applyBorder="1" applyAlignment="1">
      <alignment horizontal="center" vertical="center" wrapText="1"/>
    </xf>
    <xf numFmtId="0" fontId="17" fillId="0" borderId="31" xfId="8" applyFont="1" applyBorder="1" applyAlignment="1">
      <alignment horizontal="center" vertical="center"/>
    </xf>
    <xf numFmtId="1" fontId="17" fillId="0" borderId="31" xfId="8" applyNumberFormat="1" applyFont="1" applyBorder="1" applyAlignment="1">
      <alignment horizontal="center" vertical="center"/>
    </xf>
    <xf numFmtId="49" fontId="12" fillId="0" borderId="31" xfId="8" applyNumberFormat="1" applyFont="1" applyBorder="1" applyAlignment="1">
      <alignment horizontal="center" vertical="center"/>
    </xf>
    <xf numFmtId="0" fontId="12" fillId="0" borderId="31" xfId="8" applyFont="1" applyBorder="1" applyAlignment="1">
      <alignment vertical="center" wrapText="1"/>
    </xf>
    <xf numFmtId="0" fontId="12" fillId="0" borderId="31" xfId="8" applyFont="1" applyBorder="1" applyAlignment="1">
      <alignment horizontal="center" vertical="center"/>
    </xf>
    <xf numFmtId="0" fontId="17" fillId="0" borderId="31" xfId="8" applyFont="1" applyBorder="1" applyAlignment="1">
      <alignment horizontal="justify" vertical="center" wrapText="1"/>
    </xf>
    <xf numFmtId="4" fontId="1" fillId="0" borderId="9" xfId="8" applyNumberFormat="1" applyFont="1" applyBorder="1" applyAlignment="1">
      <alignment vertical="top"/>
    </xf>
    <xf numFmtId="0" fontId="17" fillId="0" borderId="31" xfId="0" applyFont="1" applyBorder="1" applyAlignment="1">
      <alignment horizontal="center" vertical="center"/>
    </xf>
    <xf numFmtId="49" fontId="17" fillId="0" borderId="31" xfId="8" applyNumberFormat="1" applyFont="1" applyBorder="1" applyAlignment="1">
      <alignment horizontal="right" vertical="center" wrapText="1"/>
    </xf>
    <xf numFmtId="0" fontId="12" fillId="0" borderId="31" xfId="8" applyFont="1" applyBorder="1" applyAlignment="1">
      <alignment horizontal="justify" vertical="center" wrapText="1"/>
    </xf>
    <xf numFmtId="0" fontId="17" fillId="0" borderId="31" xfId="8" applyFont="1" applyBorder="1" applyAlignment="1">
      <alignment horizontal="right" vertical="center" wrapText="1"/>
    </xf>
    <xf numFmtId="0" fontId="10" fillId="0" borderId="34" xfId="0" applyFont="1" applyBorder="1"/>
    <xf numFmtId="0" fontId="10" fillId="0" borderId="31" xfId="0" applyFont="1" applyBorder="1"/>
    <xf numFmtId="49" fontId="17" fillId="0" borderId="31" xfId="8" applyNumberFormat="1" applyFont="1" applyBorder="1" applyAlignment="1">
      <alignment horizontal="left" vertical="center" wrapText="1"/>
    </xf>
    <xf numFmtId="0" fontId="17" fillId="0" borderId="31" xfId="8" applyFont="1" applyBorder="1" applyAlignment="1">
      <alignment horizontal="left" vertical="center" wrapText="1"/>
    </xf>
    <xf numFmtId="49" fontId="12" fillId="0" borderId="31" xfId="8" applyNumberFormat="1" applyFont="1" applyBorder="1" applyAlignment="1">
      <alignment horizontal="center"/>
    </xf>
    <xf numFmtId="0" fontId="12" fillId="0" borderId="31" xfId="8" applyFont="1" applyBorder="1" applyAlignment="1">
      <alignment vertical="top" wrapText="1"/>
    </xf>
    <xf numFmtId="49" fontId="2" fillId="0" borderId="0" xfId="8" applyNumberFormat="1" applyFont="1" applyAlignment="1">
      <alignment horizontal="center" vertical="center"/>
    </xf>
    <xf numFmtId="0" fontId="2" fillId="0" borderId="0" xfId="8" applyFont="1" applyAlignment="1">
      <alignment horizontal="left" vertical="center"/>
    </xf>
    <xf numFmtId="0" fontId="10" fillId="0" borderId="0" xfId="8" applyAlignment="1">
      <alignment horizontal="center" vertical="center"/>
    </xf>
    <xf numFmtId="0" fontId="1" fillId="0" borderId="34" xfId="0" applyFont="1" applyBorder="1"/>
    <xf numFmtId="0" fontId="17" fillId="0" borderId="31" xfId="8" applyFont="1" applyBorder="1" applyAlignment="1">
      <alignment vertical="top" wrapText="1"/>
    </xf>
    <xf numFmtId="0" fontId="17" fillId="0" borderId="31" xfId="8" applyFont="1" applyBorder="1" applyAlignment="1">
      <alignment vertical="center" wrapText="1"/>
    </xf>
    <xf numFmtId="0" fontId="1" fillId="0" borderId="31" xfId="8" applyFont="1" applyBorder="1"/>
    <xf numFmtId="0" fontId="12" fillId="0" borderId="31" xfId="8" applyFont="1" applyBorder="1" applyAlignment="1">
      <alignment horizontal="left" vertical="center" wrapText="1"/>
    </xf>
    <xf numFmtId="0" fontId="1" fillId="0" borderId="9" xfId="8" applyFont="1" applyBorder="1"/>
    <xf numFmtId="49" fontId="12" fillId="0" borderId="31" xfId="0" applyNumberFormat="1" applyFont="1" applyBorder="1" applyAlignment="1">
      <alignment horizontal="center" vertical="center" wrapText="1"/>
    </xf>
    <xf numFmtId="0" fontId="12" fillId="0" borderId="31" xfId="0" applyFont="1" applyBorder="1" applyAlignment="1">
      <alignment horizontal="left" vertical="center" wrapText="1"/>
    </xf>
    <xf numFmtId="0" fontId="12" fillId="0" borderId="31" xfId="0" applyFont="1" applyBorder="1" applyAlignment="1">
      <alignment vertical="center" wrapText="1"/>
    </xf>
    <xf numFmtId="0" fontId="17" fillId="0" borderId="31" xfId="0" applyFont="1" applyBorder="1" applyAlignment="1">
      <alignment vertical="center" wrapText="1"/>
    </xf>
    <xf numFmtId="49" fontId="17" fillId="0" borderId="31" xfId="0" applyNumberFormat="1" applyFont="1" applyBorder="1" applyAlignment="1">
      <alignment horizontal="center" vertical="center" wrapText="1"/>
    </xf>
    <xf numFmtId="0" fontId="17" fillId="0" borderId="31" xfId="8" applyFont="1" applyBorder="1" applyAlignment="1">
      <alignment horizontal="left" vertical="center"/>
    </xf>
    <xf numFmtId="0" fontId="17" fillId="0" borderId="31" xfId="0" applyFont="1" applyBorder="1" applyAlignment="1">
      <alignment horizontal="left" vertical="center" wrapText="1"/>
    </xf>
    <xf numFmtId="49" fontId="17" fillId="0" borderId="31" xfId="8" applyNumberFormat="1" applyFont="1" applyBorder="1" applyAlignment="1">
      <alignment horizontal="center" vertical="top"/>
    </xf>
    <xf numFmtId="0" fontId="17" fillId="0" borderId="31" xfId="8" applyFont="1" applyBorder="1" applyAlignment="1">
      <alignment horizontal="center" vertical="top"/>
    </xf>
    <xf numFmtId="0" fontId="17" fillId="0" borderId="31" xfId="8" applyFont="1" applyBorder="1"/>
    <xf numFmtId="49" fontId="17" fillId="0" borderId="31" xfId="0" applyNumberFormat="1" applyFont="1" applyBorder="1" applyAlignment="1">
      <alignment vertical="center" wrapText="1"/>
    </xf>
    <xf numFmtId="0" fontId="17" fillId="0" borderId="31" xfId="0" applyFont="1" applyBorder="1" applyAlignment="1">
      <alignment horizontal="center" vertical="top"/>
    </xf>
    <xf numFmtId="168" fontId="17" fillId="0" borderId="31" xfId="0" applyNumberFormat="1" applyFont="1" applyBorder="1" applyAlignment="1">
      <alignment horizontal="center" vertical="center"/>
    </xf>
    <xf numFmtId="4" fontId="17" fillId="0" borderId="31" xfId="8" applyNumberFormat="1" applyFont="1" applyBorder="1" applyAlignment="1">
      <alignment horizontal="center" vertical="top"/>
    </xf>
    <xf numFmtId="49" fontId="17" fillId="0" borderId="31" xfId="8" applyNumberFormat="1" applyFont="1" applyBorder="1" applyAlignment="1">
      <alignment vertical="top"/>
    </xf>
    <xf numFmtId="4" fontId="12" fillId="0" borderId="31" xfId="8" applyNumberFormat="1" applyFont="1" applyBorder="1" applyAlignment="1">
      <alignment horizontal="center" vertical="top"/>
    </xf>
    <xf numFmtId="0" fontId="17" fillId="0" borderId="31" xfId="8" applyFont="1" applyBorder="1" applyAlignment="1">
      <alignment horizontal="center"/>
    </xf>
    <xf numFmtId="49" fontId="17" fillId="0" borderId="31" xfId="8" applyNumberFormat="1" applyFont="1" applyBorder="1"/>
    <xf numFmtId="0" fontId="17" fillId="0" borderId="31" xfId="8" applyFont="1" applyBorder="1" applyAlignment="1">
      <alignment wrapText="1"/>
    </xf>
    <xf numFmtId="4" fontId="17" fillId="0" borderId="31" xfId="8" applyNumberFormat="1" applyFont="1" applyBorder="1" applyAlignment="1">
      <alignment horizontal="center"/>
    </xf>
    <xf numFmtId="49" fontId="12" fillId="0" borderId="31" xfId="8" applyNumberFormat="1" applyFont="1" applyBorder="1" applyAlignment="1">
      <alignment horizontal="center" vertical="top"/>
    </xf>
    <xf numFmtId="4" fontId="12" fillId="0" borderId="31" xfId="8" applyNumberFormat="1" applyFont="1" applyBorder="1" applyAlignment="1">
      <alignment horizontal="center"/>
    </xf>
    <xf numFmtId="49" fontId="10" fillId="0" borderId="36" xfId="8" applyNumberFormat="1" applyBorder="1"/>
    <xf numFmtId="0" fontId="10" fillId="0" borderId="36" xfId="8" applyBorder="1" applyAlignment="1">
      <alignment wrapText="1"/>
    </xf>
    <xf numFmtId="0" fontId="10" fillId="0" borderId="36" xfId="8" applyBorder="1" applyAlignment="1">
      <alignment horizontal="center"/>
    </xf>
    <xf numFmtId="169" fontId="1" fillId="0" borderId="36" xfId="1" applyNumberFormat="1" applyFont="1" applyFill="1" applyBorder="1"/>
    <xf numFmtId="4" fontId="10" fillId="0" borderId="0" xfId="8" applyNumberFormat="1" applyAlignment="1">
      <alignment vertical="top"/>
    </xf>
    <xf numFmtId="49" fontId="10" fillId="0" borderId="0" xfId="8" applyNumberFormat="1"/>
    <xf numFmtId="0" fontId="10" fillId="0" borderId="0" xfId="8" applyAlignment="1">
      <alignment wrapText="1"/>
    </xf>
    <xf numFmtId="0" fontId="10" fillId="0" borderId="0" xfId="8" applyAlignment="1">
      <alignment horizontal="center"/>
    </xf>
    <xf numFmtId="169" fontId="1" fillId="0" borderId="0" xfId="1" applyNumberFormat="1" applyFont="1" applyFill="1" applyBorder="1"/>
    <xf numFmtId="49" fontId="10" fillId="0" borderId="31" xfId="8" applyNumberFormat="1" applyBorder="1"/>
    <xf numFmtId="0" fontId="10" fillId="0" borderId="31" xfId="8" applyBorder="1" applyAlignment="1">
      <alignment wrapText="1"/>
    </xf>
    <xf numFmtId="0" fontId="10" fillId="0" borderId="31" xfId="8" applyBorder="1" applyAlignment="1">
      <alignment horizontal="center"/>
    </xf>
    <xf numFmtId="169" fontId="10" fillId="0" borderId="31" xfId="1" applyNumberFormat="1" applyFont="1" applyFill="1" applyBorder="1"/>
    <xf numFmtId="49" fontId="2" fillId="0" borderId="31" xfId="8" applyNumberFormat="1" applyFont="1" applyBorder="1" applyAlignment="1">
      <alignment horizontal="center" vertical="center" wrapText="1"/>
    </xf>
    <xf numFmtId="1" fontId="2" fillId="0" borderId="31" xfId="8" applyNumberFormat="1" applyFont="1" applyBorder="1" applyAlignment="1">
      <alignment horizontal="center" vertical="center" wrapText="1"/>
    </xf>
    <xf numFmtId="49" fontId="2" fillId="0" borderId="31" xfId="8" applyNumberFormat="1" applyFont="1" applyBorder="1" applyAlignment="1">
      <alignment vertical="center"/>
    </xf>
    <xf numFmtId="49" fontId="10" fillId="0" borderId="0" xfId="8" applyNumberFormat="1" applyAlignment="1">
      <alignment horizontal="center" vertical="center"/>
    </xf>
    <xf numFmtId="0" fontId="10" fillId="0" borderId="0" xfId="8" applyAlignment="1">
      <alignment horizontal="left" vertical="center"/>
    </xf>
    <xf numFmtId="0" fontId="2" fillId="0" borderId="0" xfId="8" applyFont="1" applyAlignment="1">
      <alignment horizontal="right" vertical="center"/>
    </xf>
    <xf numFmtId="0" fontId="1" fillId="0" borderId="0" xfId="0" applyFont="1" applyAlignment="1">
      <alignment vertical="center"/>
    </xf>
    <xf numFmtId="0" fontId="1" fillId="0" borderId="0" xfId="0" applyFont="1" applyAlignment="1">
      <alignment horizontal="center" vertical="center"/>
    </xf>
    <xf numFmtId="49" fontId="10" fillId="0" borderId="0" xfId="8" applyNumberFormat="1" applyAlignment="1">
      <alignment horizontal="center" vertical="top"/>
    </xf>
    <xf numFmtId="0" fontId="10" fillId="0" borderId="0" xfId="8" applyAlignment="1">
      <alignment horizontal="center" vertical="top"/>
    </xf>
    <xf numFmtId="0" fontId="2" fillId="0" borderId="0" xfId="8" applyFont="1" applyAlignment="1">
      <alignment horizontal="center" vertical="center"/>
    </xf>
    <xf numFmtId="0" fontId="10" fillId="0" borderId="34" xfId="8" applyBorder="1"/>
    <xf numFmtId="49" fontId="17" fillId="0" borderId="36" xfId="8" applyNumberFormat="1" applyFont="1" applyBorder="1"/>
    <xf numFmtId="0" fontId="17" fillId="0" borderId="36" xfId="8" applyFont="1" applyBorder="1" applyAlignment="1">
      <alignment vertical="top" wrapText="1"/>
    </xf>
    <xf numFmtId="4" fontId="12" fillId="0" borderId="36" xfId="8" applyNumberFormat="1" applyFont="1" applyBorder="1" applyAlignment="1">
      <alignment horizontal="center"/>
    </xf>
    <xf numFmtId="0" fontId="17" fillId="0" borderId="36" xfId="8" applyFont="1" applyBorder="1" applyAlignment="1">
      <alignment horizontal="center"/>
    </xf>
    <xf numFmtId="49" fontId="1" fillId="0" borderId="0" xfId="0" applyNumberFormat="1" applyFont="1"/>
    <xf numFmtId="166" fontId="1" fillId="0" borderId="0" xfId="1" applyFont="1" applyFill="1" applyBorder="1" applyAlignment="1"/>
    <xf numFmtId="49" fontId="10" fillId="0" borderId="31" xfId="0" applyNumberFormat="1" applyFont="1" applyBorder="1"/>
    <xf numFmtId="166" fontId="10" fillId="0" borderId="31" xfId="1" applyFont="1" applyFill="1" applyBorder="1" applyAlignment="1"/>
    <xf numFmtId="0" fontId="10" fillId="0" borderId="9" xfId="0" applyFont="1" applyBorder="1"/>
    <xf numFmtId="0" fontId="4" fillId="0" borderId="32" xfId="8" applyFont="1" applyBorder="1" applyAlignment="1">
      <alignment horizontal="center" vertical="center" wrapText="1"/>
    </xf>
    <xf numFmtId="169" fontId="2" fillId="0" borderId="0" xfId="1" applyNumberFormat="1" applyFont="1" applyFill="1" applyBorder="1" applyAlignment="1">
      <alignment horizontal="center" vertical="center"/>
    </xf>
    <xf numFmtId="2" fontId="2" fillId="0" borderId="0" xfId="8" applyNumberFormat="1" applyFont="1" applyAlignment="1">
      <alignment horizontal="center" vertical="center"/>
    </xf>
    <xf numFmtId="49" fontId="10" fillId="0" borderId="31" xfId="8" applyNumberFormat="1" applyBorder="1" applyAlignment="1">
      <alignment horizontal="center" vertical="center"/>
    </xf>
    <xf numFmtId="0" fontId="10" fillId="0" borderId="31" xfId="8" applyBorder="1" applyAlignment="1">
      <alignment horizontal="center" vertical="center" wrapText="1"/>
    </xf>
    <xf numFmtId="0" fontId="10" fillId="0" borderId="31" xfId="8" applyBorder="1" applyAlignment="1">
      <alignment horizontal="center" vertical="center"/>
    </xf>
    <xf numFmtId="1" fontId="10" fillId="0" borderId="31" xfId="8" applyNumberFormat="1" applyBorder="1" applyAlignment="1">
      <alignment horizontal="center" vertical="center"/>
    </xf>
    <xf numFmtId="49" fontId="2" fillId="0" borderId="31" xfId="8" applyNumberFormat="1" applyFont="1" applyBorder="1" applyAlignment="1">
      <alignment horizontal="center" vertical="center"/>
    </xf>
    <xf numFmtId="0" fontId="2" fillId="0" borderId="31" xfId="8" applyFont="1" applyBorder="1" applyAlignment="1">
      <alignment horizontal="left" vertical="center" wrapText="1"/>
    </xf>
    <xf numFmtId="0" fontId="10" fillId="0" borderId="31" xfId="8" applyBorder="1" applyAlignment="1">
      <alignment horizontal="left" vertical="center"/>
    </xf>
    <xf numFmtId="0" fontId="1" fillId="0" borderId="0" xfId="1" applyNumberFormat="1" applyFont="1" applyFill="1" applyBorder="1" applyAlignment="1">
      <alignment horizontal="center" vertical="center"/>
    </xf>
    <xf numFmtId="1" fontId="10" fillId="0" borderId="0" xfId="8" applyNumberFormat="1" applyAlignment="1">
      <alignment horizontal="center" vertical="center"/>
    </xf>
    <xf numFmtId="0" fontId="12" fillId="0" borderId="31" xfId="8" applyFont="1" applyBorder="1" applyAlignment="1">
      <alignment horizontal="left" vertical="center"/>
    </xf>
    <xf numFmtId="4" fontId="12" fillId="0" borderId="31" xfId="8" applyNumberFormat="1" applyFont="1" applyBorder="1"/>
    <xf numFmtId="49" fontId="17" fillId="0" borderId="31" xfId="8" applyNumberFormat="1" applyFont="1" applyBorder="1" applyAlignment="1">
      <alignment horizontal="center"/>
    </xf>
    <xf numFmtId="49" fontId="24" fillId="0" borderId="38" xfId="8" applyNumberFormat="1" applyFont="1" applyBorder="1" applyAlignment="1">
      <alignment horizontal="center" vertical="center"/>
    </xf>
    <xf numFmtId="49" fontId="24" fillId="0" borderId="31" xfId="8" applyNumberFormat="1" applyFont="1" applyBorder="1" applyAlignment="1">
      <alignment vertical="center" wrapText="1"/>
    </xf>
    <xf numFmtId="0" fontId="25" fillId="0" borderId="31" xfId="8" applyFont="1" applyBorder="1" applyAlignment="1">
      <alignment horizontal="center" vertical="center"/>
    </xf>
    <xf numFmtId="49" fontId="25" fillId="0" borderId="38" xfId="8" applyNumberFormat="1" applyFont="1" applyBorder="1" applyAlignment="1">
      <alignment horizontal="center" vertical="center"/>
    </xf>
    <xf numFmtId="49" fontId="25" fillId="0" borderId="31" xfId="8" applyNumberFormat="1" applyFont="1" applyBorder="1" applyAlignment="1">
      <alignment horizontal="left" vertical="center" wrapText="1"/>
    </xf>
    <xf numFmtId="49" fontId="10" fillId="0" borderId="31" xfId="8" applyNumberFormat="1" applyBorder="1" applyAlignment="1">
      <alignment horizontal="left" vertical="center" wrapText="1"/>
    </xf>
    <xf numFmtId="0" fontId="2" fillId="0" borderId="31" xfId="8" applyFont="1" applyBorder="1" applyAlignment="1">
      <alignment horizontal="right" vertical="center" wrapText="1"/>
    </xf>
    <xf numFmtId="0" fontId="2" fillId="0" borderId="31" xfId="8" applyFont="1" applyBorder="1" applyAlignment="1">
      <alignment vertical="center" wrapText="1"/>
    </xf>
    <xf numFmtId="49" fontId="1" fillId="0" borderId="31" xfId="0" applyNumberFormat="1" applyFont="1" applyBorder="1" applyAlignment="1">
      <alignment vertical="center" wrapText="1"/>
    </xf>
    <xf numFmtId="168" fontId="1" fillId="0" borderId="31" xfId="0" applyNumberFormat="1" applyFont="1" applyBorder="1" applyAlignment="1">
      <alignment horizontal="right" vertical="center"/>
    </xf>
    <xf numFmtId="49" fontId="10" fillId="0" borderId="31" xfId="8" applyNumberFormat="1" applyBorder="1" applyAlignment="1">
      <alignment vertical="top"/>
    </xf>
    <xf numFmtId="0" fontId="10" fillId="0" borderId="31" xfId="8" applyBorder="1" applyAlignment="1">
      <alignment vertical="top" wrapText="1"/>
    </xf>
    <xf numFmtId="4" fontId="2" fillId="0" borderId="31" xfId="8" applyNumberFormat="1" applyFont="1" applyBorder="1" applyAlignment="1">
      <alignment vertical="top"/>
    </xf>
    <xf numFmtId="4" fontId="10" fillId="0" borderId="31" xfId="8" applyNumberFormat="1" applyBorder="1"/>
    <xf numFmtId="4" fontId="2" fillId="0" borderId="31" xfId="8" applyNumberFormat="1" applyFont="1" applyBorder="1"/>
    <xf numFmtId="4" fontId="10" fillId="0" borderId="36" xfId="8" applyNumberFormat="1" applyBorder="1"/>
    <xf numFmtId="49" fontId="10" fillId="0" borderId="0" xfId="0" applyNumberFormat="1" applyFont="1"/>
    <xf numFmtId="166" fontId="10" fillId="0" borderId="0" xfId="1" applyFont="1" applyFill="1" applyBorder="1" applyAlignment="1"/>
    <xf numFmtId="49" fontId="1" fillId="0" borderId="31" xfId="8" applyNumberFormat="1" applyFont="1" applyBorder="1" applyAlignment="1">
      <alignment horizontal="center" vertical="center"/>
    </xf>
    <xf numFmtId="0" fontId="1" fillId="0" borderId="31" xfId="8" applyFont="1" applyBorder="1" applyAlignment="1">
      <alignment horizontal="center" vertical="center" wrapText="1"/>
    </xf>
    <xf numFmtId="0" fontId="1" fillId="0" borderId="31" xfId="8" applyFont="1" applyBorder="1" applyAlignment="1">
      <alignment horizontal="center" vertical="center"/>
    </xf>
    <xf numFmtId="1" fontId="1" fillId="0" borderId="31" xfId="8" applyNumberFormat="1" applyFont="1" applyBorder="1" applyAlignment="1">
      <alignment horizontal="center" vertical="center"/>
    </xf>
    <xf numFmtId="4" fontId="12" fillId="0" borderId="31" xfId="8" applyNumberFormat="1" applyFont="1" applyBorder="1" applyAlignment="1">
      <alignment horizontal="center" vertical="center"/>
    </xf>
    <xf numFmtId="0" fontId="19" fillId="0" borderId="0" xfId="0" applyFont="1"/>
    <xf numFmtId="0" fontId="19" fillId="0" borderId="0" xfId="0" applyFont="1" applyAlignment="1">
      <alignment horizontal="justify" vertical="center"/>
    </xf>
    <xf numFmtId="0" fontId="18" fillId="0" borderId="0" xfId="0" applyFont="1"/>
    <xf numFmtId="0" fontId="1" fillId="0" borderId="31" xfId="8" applyFont="1" applyBorder="1" applyAlignment="1">
      <alignment horizontal="justify" vertical="center" wrapText="1"/>
    </xf>
    <xf numFmtId="49" fontId="2" fillId="0" borderId="38" xfId="8" applyNumberFormat="1" applyFont="1" applyBorder="1" applyAlignment="1">
      <alignment horizontal="center" vertical="center"/>
    </xf>
    <xf numFmtId="49" fontId="2" fillId="0" borderId="31" xfId="8" applyNumberFormat="1" applyFont="1" applyBorder="1" applyAlignment="1">
      <alignment vertical="center" wrapText="1"/>
    </xf>
    <xf numFmtId="49" fontId="1" fillId="0" borderId="38" xfId="8" applyNumberFormat="1" applyFont="1" applyBorder="1" applyAlignment="1">
      <alignment horizontal="center" vertical="center"/>
    </xf>
    <xf numFmtId="0" fontId="10" fillId="0" borderId="31" xfId="8" applyBorder="1" applyAlignment="1">
      <alignment horizontal="justify" vertical="center" wrapText="1"/>
    </xf>
    <xf numFmtId="49" fontId="1" fillId="0" borderId="34" xfId="8" applyNumberFormat="1" applyFont="1" applyBorder="1" applyAlignment="1">
      <alignment horizontal="center" vertical="center"/>
    </xf>
    <xf numFmtId="0" fontId="1" fillId="0" borderId="31" xfId="8" applyFont="1" applyBorder="1" applyAlignment="1">
      <alignment vertical="top" wrapText="1"/>
    </xf>
    <xf numFmtId="0" fontId="1" fillId="0" borderId="31" xfId="8" applyFont="1" applyBorder="1" applyAlignment="1">
      <alignment horizontal="center" vertical="top"/>
    </xf>
    <xf numFmtId="4" fontId="1" fillId="0" borderId="31" xfId="8" applyNumberFormat="1" applyFont="1" applyBorder="1" applyAlignment="1">
      <alignment vertical="top"/>
    </xf>
    <xf numFmtId="49" fontId="1" fillId="0" borderId="31" xfId="8" applyNumberFormat="1" applyFont="1" applyBorder="1" applyAlignment="1">
      <alignment vertical="top"/>
    </xf>
    <xf numFmtId="49" fontId="1" fillId="0" borderId="31" xfId="8" applyNumberFormat="1" applyFont="1" applyBorder="1"/>
    <xf numFmtId="0" fontId="1" fillId="0" borderId="31" xfId="8" applyFont="1" applyBorder="1" applyAlignment="1">
      <alignment wrapText="1"/>
    </xf>
    <xf numFmtId="0" fontId="1" fillId="0" borderId="31" xfId="8" applyFont="1" applyBorder="1" applyAlignment="1">
      <alignment horizontal="center"/>
    </xf>
    <xf numFmtId="4" fontId="1" fillId="0" borderId="31" xfId="8" applyNumberFormat="1" applyFont="1" applyBorder="1"/>
    <xf numFmtId="170" fontId="10" fillId="0" borderId="0" xfId="8" applyNumberFormat="1" applyAlignment="1">
      <alignment horizontal="center" vertical="center"/>
    </xf>
    <xf numFmtId="0" fontId="10" fillId="0" borderId="0" xfId="8" applyAlignment="1">
      <alignment horizontal="justify" vertical="center"/>
    </xf>
    <xf numFmtId="0" fontId="2" fillId="0" borderId="0" xfId="8" applyFont="1" applyAlignment="1">
      <alignment horizontal="justify" vertical="center"/>
    </xf>
    <xf numFmtId="0" fontId="1" fillId="0" borderId="0" xfId="0" applyFont="1" applyAlignment="1">
      <alignment horizontal="center" vertical="top"/>
    </xf>
    <xf numFmtId="169" fontId="1" fillId="0" borderId="0" xfId="1" applyNumberFormat="1" applyFont="1" applyFill="1" applyBorder="1" applyAlignment="1"/>
    <xf numFmtId="169" fontId="1" fillId="0" borderId="0" xfId="1" applyNumberFormat="1" applyFont="1" applyFill="1" applyBorder="1" applyAlignment="1">
      <alignment horizontal="right" vertical="center"/>
    </xf>
    <xf numFmtId="0" fontId="10" fillId="0" borderId="0" xfId="8" quotePrefix="1" applyAlignment="1">
      <alignment horizontal="center" vertical="center"/>
    </xf>
    <xf numFmtId="0" fontId="2" fillId="0" borderId="0" xfId="0" applyFont="1" applyAlignment="1">
      <alignment vertical="center"/>
    </xf>
    <xf numFmtId="0" fontId="10" fillId="0" borderId="0" xfId="8" quotePrefix="1" applyAlignment="1">
      <alignment horizontal="left" vertical="center"/>
    </xf>
    <xf numFmtId="0" fontId="2" fillId="0" borderId="0" xfId="8" applyFont="1" applyAlignment="1">
      <alignment vertical="center"/>
    </xf>
    <xf numFmtId="49" fontId="1" fillId="0" borderId="0" xfId="0" applyNumberFormat="1" applyFont="1" applyAlignment="1">
      <alignment vertical="center"/>
    </xf>
    <xf numFmtId="168" fontId="1" fillId="0" borderId="0" xfId="0" applyNumberFormat="1" applyFont="1" applyAlignment="1">
      <alignment horizontal="right" vertical="center"/>
    </xf>
    <xf numFmtId="0" fontId="10" fillId="0" borderId="0" xfId="8" applyAlignment="1">
      <alignment vertical="top"/>
    </xf>
    <xf numFmtId="49" fontId="10" fillId="0" borderId="0" xfId="8" applyNumberFormat="1" applyAlignment="1">
      <alignment vertical="top"/>
    </xf>
    <xf numFmtId="4" fontId="10" fillId="0" borderId="0" xfId="8" applyNumberFormat="1"/>
    <xf numFmtId="49" fontId="2" fillId="0" borderId="0" xfId="8" applyNumberFormat="1" applyFont="1" applyAlignment="1">
      <alignment horizontal="center" vertical="top"/>
    </xf>
    <xf numFmtId="2" fontId="10" fillId="0" borderId="0" xfId="8" applyNumberFormat="1" applyAlignment="1">
      <alignment horizontal="right" vertical="center"/>
    </xf>
    <xf numFmtId="0" fontId="12" fillId="0" borderId="32" xfId="8" applyFont="1" applyBorder="1" applyAlignment="1">
      <alignment horizontal="center" vertical="center" wrapText="1"/>
    </xf>
    <xf numFmtId="0" fontId="12" fillId="0" borderId="33" xfId="8" applyFont="1" applyBorder="1" applyAlignment="1">
      <alignment horizontal="center" vertical="center" wrapText="1"/>
    </xf>
    <xf numFmtId="0" fontId="12" fillId="0" borderId="34" xfId="8" applyFont="1" applyBorder="1" applyAlignment="1">
      <alignment horizontal="center" vertical="center" wrapText="1"/>
    </xf>
    <xf numFmtId="0" fontId="17" fillId="0" borderId="33" xfId="0" applyFont="1" applyBorder="1" applyAlignment="1">
      <alignment horizontal="center" vertical="center" wrapText="1"/>
    </xf>
    <xf numFmtId="49" fontId="17" fillId="0" borderId="31" xfId="11" applyNumberFormat="1" applyFont="1" applyBorder="1" applyAlignment="1">
      <alignment horizontal="center" vertical="center"/>
    </xf>
    <xf numFmtId="49" fontId="21" fillId="0" borderId="31" xfId="11" applyNumberFormat="1" applyFont="1" applyBorder="1" applyAlignment="1">
      <alignment horizontal="center" vertical="center"/>
    </xf>
    <xf numFmtId="49" fontId="17" fillId="0" borderId="31" xfId="11" applyNumberFormat="1" applyFont="1" applyBorder="1" applyAlignment="1">
      <alignment horizontal="left" vertical="center" wrapText="1"/>
    </xf>
    <xf numFmtId="0" fontId="17" fillId="0" borderId="31" xfId="8" applyFont="1" applyBorder="1" applyAlignment="1">
      <alignment horizontal="left" vertical="top" indent="1"/>
    </xf>
    <xf numFmtId="0" fontId="21" fillId="0" borderId="31" xfId="5" applyFont="1" applyBorder="1" applyAlignment="1">
      <alignment horizontal="left" vertical="top" wrapText="1"/>
    </xf>
    <xf numFmtId="0" fontId="17" fillId="0" borderId="31" xfId="0" applyFont="1" applyBorder="1" applyAlignment="1">
      <alignment horizontal="left" vertical="center"/>
    </xf>
    <xf numFmtId="49" fontId="17" fillId="0" borderId="31" xfId="11" applyNumberFormat="1" applyFont="1" applyBorder="1" applyAlignment="1">
      <alignment horizontal="center" vertical="top"/>
    </xf>
    <xf numFmtId="0" fontId="22" fillId="0" borderId="31" xfId="8" applyFont="1" applyBorder="1" applyAlignment="1">
      <alignment horizontal="center" vertical="center"/>
    </xf>
    <xf numFmtId="168" fontId="17" fillId="0" borderId="31" xfId="0" applyNumberFormat="1" applyFont="1" applyBorder="1" applyAlignment="1">
      <alignment horizontal="right" vertical="center"/>
    </xf>
    <xf numFmtId="4" fontId="17" fillId="0" borderId="31" xfId="8" applyNumberFormat="1" applyFont="1" applyBorder="1" applyAlignment="1">
      <alignment vertical="top"/>
    </xf>
    <xf numFmtId="4" fontId="12" fillId="0" borderId="31" xfId="8" applyNumberFormat="1" applyFont="1" applyBorder="1" applyAlignment="1">
      <alignment vertical="top"/>
    </xf>
    <xf numFmtId="4" fontId="17" fillId="0" borderId="31" xfId="8" applyNumberFormat="1" applyFont="1" applyBorder="1"/>
    <xf numFmtId="49" fontId="17" fillId="5" borderId="31" xfId="8" applyNumberFormat="1" applyFont="1" applyFill="1" applyBorder="1" applyAlignment="1">
      <alignment horizontal="center" vertical="center"/>
    </xf>
    <xf numFmtId="0" fontId="17" fillId="5" borderId="31" xfId="8" applyFont="1" applyFill="1" applyBorder="1" applyAlignment="1">
      <alignment horizontal="justify" vertical="center" wrapText="1"/>
    </xf>
    <xf numFmtId="0" fontId="17" fillId="5" borderId="31" xfId="8" applyFont="1" applyFill="1" applyBorder="1" applyAlignment="1">
      <alignment horizontal="center" vertical="center"/>
    </xf>
    <xf numFmtId="0" fontId="2" fillId="0" borderId="31" xfId="8" applyFont="1" applyBorder="1" applyAlignment="1">
      <alignment horizontal="center" vertical="center" wrapText="1"/>
    </xf>
    <xf numFmtId="0" fontId="1" fillId="0" borderId="31" xfId="0" applyFont="1" applyBorder="1"/>
    <xf numFmtId="0" fontId="4" fillId="0" borderId="31" xfId="8" applyFont="1" applyBorder="1" applyAlignment="1">
      <alignment horizontal="center" vertical="center" wrapText="1"/>
    </xf>
    <xf numFmtId="0" fontId="12" fillId="0" borderId="32" xfId="8" applyFont="1" applyBorder="1" applyAlignment="1">
      <alignment horizontal="center" vertical="center" wrapText="1"/>
    </xf>
    <xf numFmtId="0" fontId="12" fillId="0" borderId="33" xfId="8" applyFont="1" applyBorder="1" applyAlignment="1">
      <alignment horizontal="center" vertical="center" wrapText="1"/>
    </xf>
    <xf numFmtId="0" fontId="12" fillId="0" borderId="34" xfId="8" applyFont="1" applyBorder="1" applyAlignment="1">
      <alignment horizontal="center" vertical="center" wrapText="1"/>
    </xf>
    <xf numFmtId="0" fontId="0" fillId="0" borderId="31" xfId="0" applyBorder="1"/>
    <xf numFmtId="49" fontId="4" fillId="0" borderId="31" xfId="8" applyNumberFormat="1" applyFont="1" applyBorder="1" applyAlignment="1">
      <alignment horizontal="right" vertical="top"/>
    </xf>
    <xf numFmtId="0" fontId="4" fillId="0" borderId="31" xfId="0" applyFont="1" applyBorder="1" applyAlignment="1">
      <alignment horizontal="right"/>
    </xf>
    <xf numFmtId="0" fontId="0" fillId="0" borderId="31" xfId="0" applyBorder="1" applyAlignment="1">
      <alignment horizontal="center" vertical="center" wrapText="1"/>
    </xf>
    <xf numFmtId="0" fontId="4" fillId="0" borderId="32"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1" xfId="0" applyBorder="1" applyAlignment="1">
      <alignment wrapText="1"/>
    </xf>
    <xf numFmtId="0" fontId="11" fillId="0" borderId="32" xfId="0" applyFont="1" applyBorder="1" applyAlignment="1">
      <alignment horizontal="left" vertical="center" wrapText="1"/>
    </xf>
    <xf numFmtId="0" fontId="1" fillId="0" borderId="33"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7" fillId="0" borderId="2" xfId="0" applyFont="1" applyBorder="1" applyAlignment="1">
      <alignment horizontal="center" wrapText="1"/>
    </xf>
    <xf numFmtId="0" fontId="7" fillId="0" borderId="3" xfId="0" applyFont="1" applyBorder="1" applyAlignment="1">
      <alignment horizontal="center" wrapText="1"/>
    </xf>
    <xf numFmtId="0" fontId="2" fillId="0" borderId="0" xfId="0" applyFont="1" applyAlignment="1">
      <alignment horizontal="center"/>
    </xf>
    <xf numFmtId="0" fontId="2" fillId="0" borderId="14"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4" xfId="0" applyFont="1" applyBorder="1" applyAlignment="1">
      <alignment horizontal="center"/>
    </xf>
    <xf numFmtId="0" fontId="0" fillId="0" borderId="0" xfId="0" applyAlignment="1">
      <alignment horizontal="center" vertical="center"/>
    </xf>
    <xf numFmtId="0" fontId="0" fillId="0" borderId="14" xfId="0" applyBorder="1" applyAlignment="1">
      <alignment horizontal="center" vertical="center"/>
    </xf>
    <xf numFmtId="0" fontId="5" fillId="0" borderId="4" xfId="0" applyFont="1" applyBorder="1" applyAlignment="1">
      <alignment horizontal="center"/>
    </xf>
    <xf numFmtId="0" fontId="5" fillId="0" borderId="0" xfId="0" applyFont="1" applyAlignment="1">
      <alignment horizontal="center"/>
    </xf>
    <xf numFmtId="0" fontId="5" fillId="0" borderId="14" xfId="0" applyFont="1" applyBorder="1" applyAlignment="1">
      <alignment horizontal="center"/>
    </xf>
    <xf numFmtId="0" fontId="0" fillId="0" borderId="4" xfId="0" applyBorder="1" applyAlignment="1">
      <alignment horizontal="center" vertical="center"/>
    </xf>
    <xf numFmtId="0" fontId="0" fillId="0" borderId="21" xfId="0" applyBorder="1" applyAlignment="1">
      <alignment horizontal="center" vertical="center"/>
    </xf>
    <xf numFmtId="0" fontId="1" fillId="3" borderId="4" xfId="0" applyFont="1" applyFill="1" applyBorder="1" applyAlignment="1">
      <alignment horizontal="left" wrapText="1"/>
    </xf>
    <xf numFmtId="0" fontId="1" fillId="3" borderId="0" xfId="0" applyFont="1" applyFill="1" applyAlignment="1">
      <alignment horizontal="left" wrapText="1"/>
    </xf>
    <xf numFmtId="0" fontId="1" fillId="3" borderId="35" xfId="0" applyFont="1" applyFill="1" applyBorder="1" applyAlignment="1">
      <alignment horizontal="left" wrapText="1"/>
    </xf>
    <xf numFmtId="0" fontId="0" fillId="2" borderId="4" xfId="0" applyFill="1" applyBorder="1" applyAlignment="1">
      <alignment horizontal="left" wrapText="1"/>
    </xf>
    <xf numFmtId="0" fontId="0" fillId="2" borderId="0" xfId="0" applyFill="1" applyAlignment="1">
      <alignment horizontal="left" wrapText="1"/>
    </xf>
    <xf numFmtId="0" fontId="0" fillId="2" borderId="35" xfId="0" applyFill="1" applyBorder="1" applyAlignment="1">
      <alignment horizontal="left" wrapText="1"/>
    </xf>
  </cellXfs>
  <cellStyles count="14">
    <cellStyle name="Comma" xfId="1" builtinId="3"/>
    <cellStyle name="Currency" xfId="2" builtinId="4"/>
    <cellStyle name="Komma 2" xfId="3" xr:uid="{00000000-0005-0000-0000-000002000000}"/>
    <cellStyle name="Komma 3" xfId="4" xr:uid="{00000000-0005-0000-0000-000003000000}"/>
    <cellStyle name="Link 2" xfId="13" xr:uid="{8A89F6ED-99E7-449E-8579-54A7BD34A1F8}"/>
    <cellStyle name="Normal" xfId="0" builtinId="0"/>
    <cellStyle name="Normal 2" xfId="5" xr:uid="{00000000-0005-0000-0000-000005000000}"/>
    <cellStyle name="Normal 3" xfId="6" xr:uid="{00000000-0005-0000-0000-000006000000}"/>
    <cellStyle name="Prozent 2" xfId="7" xr:uid="{00000000-0005-0000-0000-000007000000}"/>
    <cellStyle name="Standard 2" xfId="8" xr:uid="{00000000-0005-0000-0000-000008000000}"/>
    <cellStyle name="Standard 2 2" xfId="9" xr:uid="{00000000-0005-0000-0000-000009000000}"/>
    <cellStyle name="Standard 3" xfId="10" xr:uid="{00000000-0005-0000-0000-00000A000000}"/>
    <cellStyle name="Standard_Section 4_prices 1_ 250313" xfId="11" xr:uid="{00000000-0005-0000-0000-00000B000000}"/>
    <cellStyle name="Währung 2" xfId="12"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sheetPr>
  <dimension ref="A1:CD1043"/>
  <sheetViews>
    <sheetView tabSelected="1" view="pageBreakPreview" topLeftCell="A441" zoomScaleNormal="100" zoomScaleSheetLayoutView="100" workbookViewId="0">
      <selection activeCell="A160" sqref="A160:E162"/>
    </sheetView>
    <sheetView workbookViewId="1">
      <selection sqref="A1:G1"/>
    </sheetView>
  </sheetViews>
  <sheetFormatPr defaultColWidth="9.109375" defaultRowHeight="13.2" x14ac:dyDescent="0.25"/>
  <cols>
    <col min="1" max="1" width="10.109375" style="291" customWidth="1"/>
    <col min="2" max="2" width="69.33203125" style="292" customWidth="1"/>
    <col min="3" max="3" width="10.33203125" style="293" customWidth="1"/>
    <col min="4" max="4" width="9.109375" style="293" customWidth="1"/>
    <col min="5" max="5" width="10.44140625" style="293" customWidth="1"/>
    <col min="6" max="7" width="12.88671875" style="294" customWidth="1"/>
    <col min="8" max="8" width="3.33203125" style="217" customWidth="1"/>
    <col min="9" max="9" width="13.6640625" style="219" bestFit="1" customWidth="1"/>
    <col min="10" max="10" width="48.88671875" style="219" customWidth="1"/>
    <col min="11" max="82" width="9.109375" style="219"/>
    <col min="83" max="16384" width="9.109375" style="220"/>
  </cols>
  <sheetData>
    <row r="1" spans="1:11" x14ac:dyDescent="0.25">
      <c r="A1" s="407" t="s">
        <v>0</v>
      </c>
      <c r="B1" s="407"/>
      <c r="C1" s="407"/>
      <c r="D1" s="407"/>
      <c r="E1" s="407"/>
      <c r="F1" s="407"/>
      <c r="G1" s="407"/>
      <c r="I1" s="218"/>
    </row>
    <row r="2" spans="1:11" x14ac:dyDescent="0.25">
      <c r="A2" s="407" t="s">
        <v>1</v>
      </c>
      <c r="B2" s="407"/>
      <c r="C2" s="407"/>
      <c r="D2" s="407"/>
      <c r="E2" s="407"/>
      <c r="F2" s="407"/>
      <c r="G2" s="407"/>
      <c r="I2" s="218"/>
      <c r="K2" s="218"/>
    </row>
    <row r="3" spans="1:11" x14ac:dyDescent="0.25">
      <c r="A3" s="407" t="s">
        <v>2</v>
      </c>
      <c r="B3" s="407"/>
      <c r="C3" s="407"/>
      <c r="D3" s="407"/>
      <c r="E3" s="407"/>
      <c r="F3" s="407"/>
      <c r="G3" s="407"/>
    </row>
    <row r="4" spans="1:11" x14ac:dyDescent="0.25">
      <c r="A4" s="407" t="s">
        <v>3</v>
      </c>
      <c r="B4" s="408"/>
      <c r="C4" s="408"/>
      <c r="D4" s="408"/>
      <c r="E4" s="408"/>
      <c r="F4" s="408"/>
      <c r="G4" s="408"/>
      <c r="I4" s="218"/>
      <c r="K4" s="218"/>
    </row>
    <row r="5" spans="1:11" x14ac:dyDescent="0.25">
      <c r="A5" s="222"/>
      <c r="B5" s="223"/>
      <c r="C5" s="224"/>
      <c r="D5" s="224"/>
      <c r="E5" s="224"/>
      <c r="F5" s="224"/>
      <c r="G5" s="225"/>
    </row>
    <row r="6" spans="1:11" ht="13.8" x14ac:dyDescent="0.25">
      <c r="A6" s="226" t="s">
        <v>5</v>
      </c>
      <c r="B6" s="227" t="s">
        <v>6</v>
      </c>
      <c r="C6" s="227" t="s">
        <v>7</v>
      </c>
      <c r="D6" s="227" t="s">
        <v>8</v>
      </c>
      <c r="E6" s="228" t="s">
        <v>9</v>
      </c>
      <c r="F6" s="200" t="s">
        <v>10</v>
      </c>
      <c r="G6" s="200" t="s">
        <v>11</v>
      </c>
    </row>
    <row r="7" spans="1:11" ht="27.6" x14ac:dyDescent="0.25">
      <c r="A7" s="226"/>
      <c r="B7" s="227"/>
      <c r="C7" s="229" t="s">
        <v>12</v>
      </c>
      <c r="D7" s="227"/>
      <c r="E7" s="228"/>
      <c r="F7" s="200" t="s">
        <v>13</v>
      </c>
      <c r="G7" s="200" t="s">
        <v>13</v>
      </c>
    </row>
    <row r="8" spans="1:11" ht="13.8" x14ac:dyDescent="0.25">
      <c r="A8" s="230"/>
      <c r="B8" s="227"/>
      <c r="C8" s="227"/>
      <c r="D8" s="227"/>
      <c r="E8" s="228"/>
      <c r="F8" s="200" t="s">
        <v>912</v>
      </c>
      <c r="G8" s="200" t="s">
        <v>912</v>
      </c>
      <c r="H8" s="231"/>
      <c r="I8" s="218"/>
      <c r="K8" s="218"/>
    </row>
    <row r="9" spans="1:11" ht="14.25" customHeight="1" x14ac:dyDescent="0.25">
      <c r="A9" s="232"/>
      <c r="B9" s="233"/>
      <c r="C9" s="234"/>
      <c r="D9" s="227"/>
      <c r="E9" s="235">
        <v>1</v>
      </c>
      <c r="F9" s="201">
        <v>2</v>
      </c>
      <c r="G9" s="201" t="s">
        <v>14</v>
      </c>
    </row>
    <row r="10" spans="1:11" ht="13.8" x14ac:dyDescent="0.25">
      <c r="A10" s="232"/>
      <c r="B10" s="233"/>
      <c r="C10" s="234"/>
      <c r="D10" s="234"/>
      <c r="E10" s="235"/>
      <c r="F10" s="201"/>
      <c r="G10" s="201"/>
    </row>
    <row r="11" spans="1:11" ht="30" customHeight="1" x14ac:dyDescent="0.25">
      <c r="A11" s="236" t="s">
        <v>15</v>
      </c>
      <c r="B11" s="237" t="s">
        <v>16</v>
      </c>
      <c r="C11" s="234"/>
      <c r="D11" s="238"/>
      <c r="E11" s="234"/>
      <c r="F11" s="202"/>
      <c r="G11" s="202"/>
    </row>
    <row r="12" spans="1:11" ht="13.8" x14ac:dyDescent="0.25">
      <c r="A12" s="236"/>
      <c r="B12" s="237"/>
      <c r="C12" s="234"/>
      <c r="D12" s="238"/>
      <c r="E12" s="234"/>
      <c r="F12" s="202"/>
      <c r="G12" s="202"/>
    </row>
    <row r="13" spans="1:11" ht="13.8" x14ac:dyDescent="0.25">
      <c r="A13" s="236" t="s">
        <v>17</v>
      </c>
      <c r="B13" s="237" t="s">
        <v>18</v>
      </c>
      <c r="C13" s="234"/>
      <c r="D13" s="234"/>
      <c r="E13" s="234"/>
      <c r="F13" s="202"/>
      <c r="G13" s="202"/>
    </row>
    <row r="14" spans="1:11" ht="13.8" x14ac:dyDescent="0.25">
      <c r="A14" s="236" t="s">
        <v>19</v>
      </c>
      <c r="B14" s="237" t="s">
        <v>20</v>
      </c>
      <c r="C14" s="234"/>
      <c r="D14" s="234"/>
      <c r="E14" s="234"/>
      <c r="F14" s="202"/>
      <c r="G14" s="202"/>
      <c r="I14" s="218"/>
    </row>
    <row r="15" spans="1:11" ht="13.8" x14ac:dyDescent="0.25">
      <c r="A15" s="232" t="s">
        <v>21</v>
      </c>
      <c r="B15" s="239" t="s">
        <v>22</v>
      </c>
      <c r="C15" s="234"/>
      <c r="D15" s="234" t="s">
        <v>23</v>
      </c>
      <c r="E15" s="234">
        <v>2</v>
      </c>
      <c r="F15" s="202"/>
      <c r="G15" s="202"/>
      <c r="H15" s="240"/>
    </row>
    <row r="16" spans="1:11" ht="13.8" x14ac:dyDescent="0.25">
      <c r="A16" s="232" t="s">
        <v>24</v>
      </c>
      <c r="B16" s="239" t="s">
        <v>25</v>
      </c>
      <c r="C16" s="234"/>
      <c r="D16" s="234" t="s">
        <v>23</v>
      </c>
      <c r="E16" s="234">
        <v>4</v>
      </c>
      <c r="F16" s="202"/>
      <c r="G16" s="202"/>
    </row>
    <row r="17" spans="1:11" ht="13.8" x14ac:dyDescent="0.25">
      <c r="A17" s="232" t="s">
        <v>26</v>
      </c>
      <c r="B17" s="239" t="s">
        <v>27</v>
      </c>
      <c r="C17" s="234"/>
      <c r="D17" s="234" t="s">
        <v>23</v>
      </c>
      <c r="E17" s="234">
        <v>2</v>
      </c>
      <c r="F17" s="202"/>
      <c r="G17" s="202"/>
    </row>
    <row r="18" spans="1:11" ht="13.8" x14ac:dyDescent="0.25">
      <c r="A18" s="232" t="s">
        <v>28</v>
      </c>
      <c r="B18" s="239" t="s">
        <v>29</v>
      </c>
      <c r="C18" s="234"/>
      <c r="D18" s="234" t="s">
        <v>1043</v>
      </c>
      <c r="E18" s="234">
        <v>6</v>
      </c>
      <c r="F18" s="202"/>
      <c r="G18" s="202"/>
    </row>
    <row r="19" spans="1:11" ht="13.8" x14ac:dyDescent="0.25">
      <c r="A19" s="232" t="s">
        <v>31</v>
      </c>
      <c r="B19" s="239" t="s">
        <v>32</v>
      </c>
      <c r="C19" s="234"/>
      <c r="D19" s="234" t="s">
        <v>1043</v>
      </c>
      <c r="E19" s="234">
        <v>6</v>
      </c>
      <c r="F19" s="202"/>
      <c r="G19" s="202"/>
    </row>
    <row r="20" spans="1:11" ht="13.8" x14ac:dyDescent="0.25">
      <c r="A20" s="232" t="s">
        <v>33</v>
      </c>
      <c r="B20" s="239" t="s">
        <v>34</v>
      </c>
      <c r="C20" s="234"/>
      <c r="D20" s="234" t="s">
        <v>35</v>
      </c>
      <c r="E20" s="234">
        <v>1</v>
      </c>
      <c r="F20" s="202"/>
      <c r="G20" s="202"/>
    </row>
    <row r="21" spans="1:11" ht="13.8" x14ac:dyDescent="0.25">
      <c r="A21" s="232" t="s">
        <v>36</v>
      </c>
      <c r="B21" s="239" t="s">
        <v>37</v>
      </c>
      <c r="C21" s="234"/>
      <c r="D21" s="234" t="s">
        <v>35</v>
      </c>
      <c r="E21" s="234">
        <v>1</v>
      </c>
      <c r="F21" s="202"/>
      <c r="G21" s="202"/>
    </row>
    <row r="22" spans="1:11" ht="13.8" x14ac:dyDescent="0.25">
      <c r="A22" s="232" t="s">
        <v>38</v>
      </c>
      <c r="B22" s="239" t="s">
        <v>39</v>
      </c>
      <c r="C22" s="234"/>
      <c r="D22" s="234" t="s">
        <v>35</v>
      </c>
      <c r="E22" s="234">
        <v>1</v>
      </c>
      <c r="F22" s="202"/>
      <c r="G22" s="202"/>
    </row>
    <row r="23" spans="1:11" ht="27.6" x14ac:dyDescent="0.25">
      <c r="A23" s="232" t="s">
        <v>40</v>
      </c>
      <c r="B23" s="239" t="s">
        <v>41</v>
      </c>
      <c r="C23" s="234"/>
      <c r="D23" s="241" t="s">
        <v>35</v>
      </c>
      <c r="E23" s="241">
        <v>1</v>
      </c>
      <c r="F23" s="202"/>
      <c r="G23" s="202"/>
    </row>
    <row r="24" spans="1:11" ht="13.8" x14ac:dyDescent="0.25">
      <c r="A24" s="232"/>
      <c r="B24" s="242"/>
      <c r="C24" s="234"/>
      <c r="D24" s="234"/>
      <c r="E24" s="234"/>
      <c r="F24" s="202"/>
      <c r="G24" s="202"/>
    </row>
    <row r="25" spans="1:11" ht="27.6" x14ac:dyDescent="0.25">
      <c r="A25" s="236" t="s">
        <v>42</v>
      </c>
      <c r="B25" s="243" t="s">
        <v>48</v>
      </c>
      <c r="C25" s="234"/>
      <c r="D25" s="234"/>
      <c r="E25" s="234"/>
      <c r="F25" s="202"/>
      <c r="G25" s="202"/>
    </row>
    <row r="26" spans="1:11" ht="13.8" x14ac:dyDescent="0.25">
      <c r="A26" s="232" t="s">
        <v>43</v>
      </c>
      <c r="B26" s="239" t="s">
        <v>50</v>
      </c>
      <c r="C26" s="234"/>
      <c r="D26" s="234" t="s">
        <v>1043</v>
      </c>
      <c r="E26" s="234">
        <v>7</v>
      </c>
      <c r="F26" s="202"/>
      <c r="G26" s="202"/>
    </row>
    <row r="27" spans="1:11" ht="13.8" x14ac:dyDescent="0.25">
      <c r="A27" s="232" t="s">
        <v>44</v>
      </c>
      <c r="B27" s="239" t="s">
        <v>52</v>
      </c>
      <c r="C27" s="234"/>
      <c r="D27" s="234" t="s">
        <v>1043</v>
      </c>
      <c r="E27" s="234">
        <v>7</v>
      </c>
      <c r="F27" s="202"/>
      <c r="G27" s="202"/>
    </row>
    <row r="28" spans="1:11" ht="17.25" customHeight="1" x14ac:dyDescent="0.25">
      <c r="A28" s="232" t="s">
        <v>45</v>
      </c>
      <c r="B28" s="239" t="s">
        <v>1181</v>
      </c>
      <c r="C28" s="234"/>
      <c r="D28" s="234" t="s">
        <v>1043</v>
      </c>
      <c r="E28" s="234">
        <v>7</v>
      </c>
      <c r="F28" s="202"/>
      <c r="G28" s="202"/>
      <c r="I28" s="218"/>
      <c r="K28" s="218"/>
    </row>
    <row r="29" spans="1:11" ht="13.8" x14ac:dyDescent="0.25">
      <c r="A29" s="232" t="s">
        <v>46</v>
      </c>
      <c r="B29" s="239" t="s">
        <v>54</v>
      </c>
      <c r="C29" s="234"/>
      <c r="D29" s="234" t="s">
        <v>35</v>
      </c>
      <c r="E29" s="234">
        <v>1</v>
      </c>
      <c r="F29" s="202"/>
      <c r="G29" s="202"/>
    </row>
    <row r="30" spans="1:11" ht="27.6" x14ac:dyDescent="0.25">
      <c r="A30" s="232" t="s">
        <v>913</v>
      </c>
      <c r="B30" s="239" t="s">
        <v>55</v>
      </c>
      <c r="C30" s="234"/>
      <c r="D30" s="234" t="s">
        <v>35</v>
      </c>
      <c r="E30" s="234">
        <v>1</v>
      </c>
      <c r="F30" s="202"/>
      <c r="G30" s="202"/>
    </row>
    <row r="31" spans="1:11" ht="13.8" x14ac:dyDescent="0.25">
      <c r="A31" s="232" t="s">
        <v>914</v>
      </c>
      <c r="B31" s="239" t="s">
        <v>56</v>
      </c>
      <c r="C31" s="234"/>
      <c r="D31" s="234" t="s">
        <v>35</v>
      </c>
      <c r="E31" s="234">
        <v>1</v>
      </c>
      <c r="F31" s="202"/>
      <c r="G31" s="202"/>
    </row>
    <row r="32" spans="1:11" ht="13.8" x14ac:dyDescent="0.25">
      <c r="A32" s="232" t="s">
        <v>915</v>
      </c>
      <c r="B32" s="239" t="s">
        <v>57</v>
      </c>
      <c r="C32" s="234"/>
      <c r="D32" s="234" t="s">
        <v>35</v>
      </c>
      <c r="E32" s="234">
        <v>1</v>
      </c>
      <c r="F32" s="202"/>
      <c r="G32" s="202"/>
      <c r="I32" s="218"/>
      <c r="K32" s="218"/>
    </row>
    <row r="33" spans="1:11" ht="41.4" x14ac:dyDescent="0.25">
      <c r="A33" s="232" t="s">
        <v>916</v>
      </c>
      <c r="B33" s="239" t="s">
        <v>918</v>
      </c>
      <c r="C33" s="234"/>
      <c r="D33" s="234" t="s">
        <v>35</v>
      </c>
      <c r="E33" s="234">
        <v>1</v>
      </c>
      <c r="F33" s="202"/>
      <c r="G33" s="202"/>
      <c r="I33" s="218"/>
      <c r="K33" s="218"/>
    </row>
    <row r="34" spans="1:11" ht="27.6" x14ac:dyDescent="0.25">
      <c r="A34" s="232" t="s">
        <v>917</v>
      </c>
      <c r="B34" s="239" t="s">
        <v>41</v>
      </c>
      <c r="C34" s="234"/>
      <c r="D34" s="241" t="s">
        <v>35</v>
      </c>
      <c r="E34" s="241">
        <v>1</v>
      </c>
      <c r="F34" s="202"/>
      <c r="G34" s="202"/>
    </row>
    <row r="35" spans="1:11" ht="13.8" x14ac:dyDescent="0.25">
      <c r="A35" s="236"/>
      <c r="B35" s="243"/>
      <c r="C35" s="234"/>
      <c r="D35" s="234"/>
      <c r="E35" s="234"/>
      <c r="F35" s="202"/>
      <c r="G35" s="202"/>
    </row>
    <row r="36" spans="1:11" ht="13.8" x14ac:dyDescent="0.25">
      <c r="A36" s="236" t="s">
        <v>47</v>
      </c>
      <c r="B36" s="243" t="s">
        <v>59</v>
      </c>
      <c r="C36" s="234"/>
      <c r="D36" s="234"/>
      <c r="E36" s="234"/>
      <c r="F36" s="202"/>
      <c r="G36" s="202"/>
    </row>
    <row r="37" spans="1:11" ht="27.6" x14ac:dyDescent="0.25">
      <c r="A37" s="232" t="s">
        <v>49</v>
      </c>
      <c r="B37" s="239" t="s">
        <v>919</v>
      </c>
      <c r="C37" s="234"/>
      <c r="D37" s="234" t="s">
        <v>35</v>
      </c>
      <c r="E37" s="234">
        <v>1</v>
      </c>
      <c r="F37" s="202"/>
      <c r="G37" s="202"/>
      <c r="I37" s="218"/>
      <c r="K37" s="218"/>
    </row>
    <row r="38" spans="1:11" ht="41.4" x14ac:dyDescent="0.25">
      <c r="A38" s="232" t="s">
        <v>51</v>
      </c>
      <c r="B38" s="239" t="s">
        <v>920</v>
      </c>
      <c r="C38" s="234"/>
      <c r="D38" s="234" t="s">
        <v>35</v>
      </c>
      <c r="E38" s="234">
        <v>1</v>
      </c>
      <c r="F38" s="202"/>
      <c r="G38" s="202"/>
    </row>
    <row r="39" spans="1:11" ht="13.8" x14ac:dyDescent="0.25">
      <c r="A39" s="236"/>
      <c r="B39" s="243"/>
      <c r="C39" s="234"/>
      <c r="D39" s="234"/>
      <c r="E39" s="234"/>
      <c r="F39" s="202"/>
      <c r="G39" s="202"/>
    </row>
    <row r="40" spans="1:11" ht="13.8" x14ac:dyDescent="0.25">
      <c r="A40" s="236" t="s">
        <v>62</v>
      </c>
      <c r="B40" s="243" t="s">
        <v>921</v>
      </c>
      <c r="C40" s="234"/>
      <c r="D40" s="241"/>
      <c r="E40" s="241"/>
      <c r="F40" s="202"/>
      <c r="G40" s="202"/>
    </row>
    <row r="41" spans="1:11" ht="27.6" x14ac:dyDescent="0.25">
      <c r="A41" s="232" t="s">
        <v>64</v>
      </c>
      <c r="B41" s="239" t="s">
        <v>1194</v>
      </c>
      <c r="C41" s="234"/>
      <c r="D41" s="234" t="s">
        <v>1043</v>
      </c>
      <c r="E41" s="241">
        <v>7</v>
      </c>
      <c r="F41" s="202"/>
      <c r="G41" s="202"/>
      <c r="I41" s="218"/>
      <c r="K41" s="218"/>
    </row>
    <row r="42" spans="1:11" ht="27.6" x14ac:dyDescent="0.25">
      <c r="A42" s="232" t="s">
        <v>66</v>
      </c>
      <c r="B42" s="239" t="s">
        <v>67</v>
      </c>
      <c r="C42" s="234"/>
      <c r="D42" s="241" t="s">
        <v>23</v>
      </c>
      <c r="E42" s="241">
        <v>2</v>
      </c>
      <c r="F42" s="202"/>
      <c r="G42" s="202"/>
    </row>
    <row r="43" spans="1:11" ht="27.6" x14ac:dyDescent="0.25">
      <c r="A43" s="232" t="s">
        <v>68</v>
      </c>
      <c r="B43" s="239" t="s">
        <v>69</v>
      </c>
      <c r="C43" s="234"/>
      <c r="D43" s="241" t="s">
        <v>23</v>
      </c>
      <c r="E43" s="241">
        <v>7</v>
      </c>
      <c r="F43" s="202"/>
      <c r="G43" s="202"/>
    </row>
    <row r="44" spans="1:11" ht="31.5" customHeight="1" x14ac:dyDescent="0.25">
      <c r="A44" s="232" t="s">
        <v>70</v>
      </c>
      <c r="B44" s="239" t="s">
        <v>41</v>
      </c>
      <c r="C44" s="234"/>
      <c r="D44" s="241" t="s">
        <v>35</v>
      </c>
      <c r="E44" s="241">
        <v>1</v>
      </c>
      <c r="F44" s="202"/>
      <c r="G44" s="202"/>
    </row>
    <row r="45" spans="1:11" ht="13.8" x14ac:dyDescent="0.25">
      <c r="A45" s="232"/>
      <c r="B45" s="244"/>
      <c r="C45" s="234"/>
      <c r="D45" s="241"/>
      <c r="E45" s="241"/>
      <c r="F45" s="202"/>
      <c r="G45" s="202"/>
    </row>
    <row r="46" spans="1:11" ht="13.8" x14ac:dyDescent="0.25">
      <c r="A46" s="236" t="s">
        <v>72</v>
      </c>
      <c r="B46" s="237" t="s">
        <v>73</v>
      </c>
      <c r="C46" s="238"/>
      <c r="D46" s="234"/>
      <c r="E46" s="234"/>
      <c r="F46" s="202"/>
      <c r="G46" s="202"/>
      <c r="I46" s="218"/>
      <c r="K46" s="218"/>
    </row>
    <row r="47" spans="1:11" ht="13.8" x14ac:dyDescent="0.25">
      <c r="A47" s="232" t="s">
        <v>74</v>
      </c>
      <c r="B47" s="239" t="s">
        <v>75</v>
      </c>
      <c r="C47" s="238"/>
      <c r="D47" s="241" t="s">
        <v>23</v>
      </c>
      <c r="E47" s="241">
        <v>2</v>
      </c>
      <c r="F47" s="202"/>
      <c r="G47" s="202"/>
    </row>
    <row r="48" spans="1:11" ht="13.8" x14ac:dyDescent="0.25">
      <c r="A48" s="232" t="s">
        <v>76</v>
      </c>
      <c r="B48" s="239" t="s">
        <v>77</v>
      </c>
      <c r="C48" s="238"/>
      <c r="D48" s="241" t="s">
        <v>23</v>
      </c>
      <c r="E48" s="241">
        <v>2</v>
      </c>
      <c r="F48" s="202"/>
      <c r="G48" s="202"/>
    </row>
    <row r="49" spans="1:11" ht="13.8" x14ac:dyDescent="0.25">
      <c r="A49" s="232" t="s">
        <v>78</v>
      </c>
      <c r="B49" s="239" t="s">
        <v>79</v>
      </c>
      <c r="C49" s="238"/>
      <c r="D49" s="241" t="s">
        <v>23</v>
      </c>
      <c r="E49" s="241">
        <v>2</v>
      </c>
      <c r="F49" s="202"/>
      <c r="G49" s="202"/>
    </row>
    <row r="50" spans="1:11" ht="13.8" x14ac:dyDescent="0.25">
      <c r="A50" s="232" t="s">
        <v>80</v>
      </c>
      <c r="B50" s="239" t="s">
        <v>922</v>
      </c>
      <c r="C50" s="238"/>
      <c r="D50" s="241" t="s">
        <v>23</v>
      </c>
      <c r="E50" s="241">
        <v>2</v>
      </c>
      <c r="F50" s="202"/>
      <c r="G50" s="202"/>
      <c r="I50" s="218"/>
      <c r="K50" s="218"/>
    </row>
    <row r="51" spans="1:11" ht="13.8" x14ac:dyDescent="0.25">
      <c r="A51" s="232" t="s">
        <v>81</v>
      </c>
      <c r="B51" s="239" t="s">
        <v>82</v>
      </c>
      <c r="C51" s="238"/>
      <c r="D51" s="241" t="s">
        <v>23</v>
      </c>
      <c r="E51" s="241">
        <v>1</v>
      </c>
      <c r="F51" s="202"/>
      <c r="G51" s="202"/>
      <c r="K51" s="218"/>
    </row>
    <row r="52" spans="1:11" ht="13.8" x14ac:dyDescent="0.25">
      <c r="A52" s="232" t="s">
        <v>83</v>
      </c>
      <c r="B52" s="239" t="s">
        <v>923</v>
      </c>
      <c r="C52" s="238"/>
      <c r="D52" s="241" t="s">
        <v>23</v>
      </c>
      <c r="E52" s="241">
        <v>1</v>
      </c>
      <c r="F52" s="202"/>
      <c r="G52" s="202"/>
      <c r="K52" s="218"/>
    </row>
    <row r="53" spans="1:11" ht="27.6" x14ac:dyDescent="0.25">
      <c r="A53" s="232" t="s">
        <v>84</v>
      </c>
      <c r="B53" s="239" t="s">
        <v>85</v>
      </c>
      <c r="C53" s="238"/>
      <c r="D53" s="241" t="s">
        <v>23</v>
      </c>
      <c r="E53" s="241">
        <v>1</v>
      </c>
      <c r="F53" s="202"/>
      <c r="G53" s="202"/>
      <c r="I53" s="218"/>
      <c r="K53" s="218"/>
    </row>
    <row r="54" spans="1:11" ht="13.8" x14ac:dyDescent="0.25">
      <c r="A54" s="232" t="s">
        <v>86</v>
      </c>
      <c r="B54" s="239" t="s">
        <v>1022</v>
      </c>
      <c r="C54" s="238"/>
      <c r="D54" s="241" t="s">
        <v>35</v>
      </c>
      <c r="E54" s="241">
        <v>1</v>
      </c>
      <c r="F54" s="202"/>
      <c r="G54" s="202"/>
      <c r="I54" s="218"/>
      <c r="K54" s="218"/>
    </row>
    <row r="55" spans="1:11" ht="13.8" x14ac:dyDescent="0.25">
      <c r="A55" s="232" t="s">
        <v>88</v>
      </c>
      <c r="B55" s="239" t="s">
        <v>1023</v>
      </c>
      <c r="C55" s="238"/>
      <c r="D55" s="241" t="s">
        <v>35</v>
      </c>
      <c r="E55" s="241">
        <v>1</v>
      </c>
      <c r="F55" s="202"/>
      <c r="G55" s="202"/>
      <c r="I55" s="218"/>
      <c r="K55" s="218"/>
    </row>
    <row r="56" spans="1:11" ht="27.6" x14ac:dyDescent="0.25">
      <c r="A56" s="232" t="s">
        <v>90</v>
      </c>
      <c r="B56" s="239" t="s">
        <v>91</v>
      </c>
      <c r="C56" s="238"/>
      <c r="D56" s="241" t="s">
        <v>35</v>
      </c>
      <c r="E56" s="241">
        <v>1</v>
      </c>
      <c r="F56" s="202"/>
      <c r="G56" s="202"/>
      <c r="I56" s="218"/>
    </row>
    <row r="57" spans="1:11" ht="47.25" customHeight="1" x14ac:dyDescent="0.25">
      <c r="A57" s="232" t="s">
        <v>92</v>
      </c>
      <c r="B57" s="239" t="s">
        <v>93</v>
      </c>
      <c r="C57" s="238"/>
      <c r="D57" s="241" t="s">
        <v>35</v>
      </c>
      <c r="E57" s="241">
        <v>1</v>
      </c>
      <c r="F57" s="202"/>
      <c r="G57" s="202"/>
    </row>
    <row r="58" spans="1:11" ht="13.8" x14ac:dyDescent="0.25">
      <c r="A58" s="232" t="s">
        <v>94</v>
      </c>
      <c r="B58" s="239" t="s">
        <v>95</v>
      </c>
      <c r="C58" s="238"/>
      <c r="D58" s="241" t="s">
        <v>35</v>
      </c>
      <c r="E58" s="241">
        <v>1</v>
      </c>
      <c r="F58" s="202"/>
      <c r="G58" s="202"/>
    </row>
    <row r="59" spans="1:11" ht="31.5" customHeight="1" x14ac:dyDescent="0.25">
      <c r="A59" s="232" t="s">
        <v>96</v>
      </c>
      <c r="B59" s="239" t="s">
        <v>41</v>
      </c>
      <c r="C59" s="234"/>
      <c r="D59" s="241" t="s">
        <v>35</v>
      </c>
      <c r="E59" s="241">
        <v>1</v>
      </c>
      <c r="F59" s="202"/>
      <c r="G59" s="202"/>
    </row>
    <row r="60" spans="1:11" ht="13.8" x14ac:dyDescent="0.25">
      <c r="A60" s="232"/>
      <c r="B60" s="242"/>
      <c r="C60" s="234"/>
      <c r="D60" s="241"/>
      <c r="E60" s="241"/>
      <c r="F60" s="202"/>
      <c r="G60" s="202"/>
    </row>
    <row r="61" spans="1:11" ht="13.8" x14ac:dyDescent="0.25">
      <c r="A61" s="236" t="s">
        <v>97</v>
      </c>
      <c r="B61" s="237" t="s">
        <v>98</v>
      </c>
      <c r="C61" s="234"/>
      <c r="D61" s="234"/>
      <c r="E61" s="234"/>
      <c r="F61" s="202"/>
      <c r="G61" s="202"/>
    </row>
    <row r="62" spans="1:11" ht="13.8" x14ac:dyDescent="0.25">
      <c r="A62" s="232" t="s">
        <v>99</v>
      </c>
      <c r="B62" s="239" t="s">
        <v>100</v>
      </c>
      <c r="C62" s="234"/>
      <c r="D62" s="234" t="s">
        <v>1043</v>
      </c>
      <c r="E62" s="234">
        <v>6</v>
      </c>
      <c r="F62" s="202"/>
      <c r="G62" s="202"/>
      <c r="I62" s="218"/>
      <c r="K62" s="218"/>
    </row>
    <row r="63" spans="1:11" ht="13.8" x14ac:dyDescent="0.25">
      <c r="A63" s="232" t="s">
        <v>101</v>
      </c>
      <c r="B63" s="239" t="s">
        <v>102</v>
      </c>
      <c r="C63" s="234"/>
      <c r="D63" s="234" t="s">
        <v>65</v>
      </c>
      <c r="E63" s="234">
        <v>6</v>
      </c>
      <c r="F63" s="202"/>
      <c r="G63" s="202"/>
    </row>
    <row r="64" spans="1:11" ht="13.8" x14ac:dyDescent="0.25">
      <c r="A64" s="232" t="s">
        <v>103</v>
      </c>
      <c r="B64" s="239" t="s">
        <v>104</v>
      </c>
      <c r="C64" s="234"/>
      <c r="D64" s="234" t="s">
        <v>35</v>
      </c>
      <c r="E64" s="234">
        <v>1</v>
      </c>
      <c r="F64" s="202"/>
      <c r="G64" s="202"/>
    </row>
    <row r="65" spans="1:11" ht="13.8" x14ac:dyDescent="0.25">
      <c r="A65" s="232" t="s">
        <v>105</v>
      </c>
      <c r="B65" s="239" t="s">
        <v>56</v>
      </c>
      <c r="C65" s="234"/>
      <c r="D65" s="234" t="s">
        <v>35</v>
      </c>
      <c r="E65" s="234">
        <v>1</v>
      </c>
      <c r="F65" s="202"/>
      <c r="G65" s="202"/>
    </row>
    <row r="66" spans="1:11" ht="27.6" x14ac:dyDescent="0.25">
      <c r="A66" s="232" t="s">
        <v>106</v>
      </c>
      <c r="B66" s="239" t="s">
        <v>41</v>
      </c>
      <c r="C66" s="234"/>
      <c r="D66" s="234" t="s">
        <v>35</v>
      </c>
      <c r="E66" s="234">
        <v>1</v>
      </c>
      <c r="F66" s="202"/>
      <c r="G66" s="202"/>
    </row>
    <row r="67" spans="1:11" ht="13.8" x14ac:dyDescent="0.25">
      <c r="A67" s="236"/>
      <c r="B67" s="244"/>
      <c r="C67" s="234"/>
      <c r="D67" s="234"/>
      <c r="E67" s="234"/>
      <c r="F67" s="202"/>
      <c r="G67" s="202"/>
    </row>
    <row r="68" spans="1:11" ht="13.8" x14ac:dyDescent="0.25">
      <c r="A68" s="236" t="s">
        <v>107</v>
      </c>
      <c r="B68" s="237" t="s">
        <v>309</v>
      </c>
      <c r="C68" s="234"/>
      <c r="D68" s="234"/>
      <c r="E68" s="234"/>
      <c r="F68" s="202"/>
      <c r="G68" s="202"/>
      <c r="I68" s="218"/>
      <c r="K68" s="218"/>
    </row>
    <row r="69" spans="1:11" ht="13.8" x14ac:dyDescent="0.25">
      <c r="A69" s="232" t="s">
        <v>109</v>
      </c>
      <c r="B69" s="239" t="s">
        <v>610</v>
      </c>
      <c r="C69" s="234"/>
      <c r="D69" s="234" t="s">
        <v>23</v>
      </c>
      <c r="E69" s="234">
        <v>2</v>
      </c>
      <c r="F69" s="202"/>
      <c r="G69" s="202"/>
    </row>
    <row r="70" spans="1:11" ht="13.8" x14ac:dyDescent="0.25">
      <c r="A70" s="232" t="s">
        <v>110</v>
      </c>
      <c r="B70" s="239" t="s">
        <v>111</v>
      </c>
      <c r="C70" s="234"/>
      <c r="D70" s="234" t="s">
        <v>23</v>
      </c>
      <c r="E70" s="234">
        <v>2</v>
      </c>
      <c r="F70" s="202"/>
      <c r="G70" s="202"/>
    </row>
    <row r="71" spans="1:11" ht="27.6" x14ac:dyDescent="0.25">
      <c r="A71" s="232" t="s">
        <v>112</v>
      </c>
      <c r="B71" s="239" t="s">
        <v>113</v>
      </c>
      <c r="C71" s="234"/>
      <c r="D71" s="234" t="s">
        <v>35</v>
      </c>
      <c r="E71" s="234">
        <v>1</v>
      </c>
      <c r="F71" s="202"/>
      <c r="G71" s="202"/>
    </row>
    <row r="72" spans="1:11" ht="13.8" x14ac:dyDescent="0.25">
      <c r="A72" s="236"/>
      <c r="B72" s="244"/>
      <c r="C72" s="234"/>
      <c r="D72" s="234"/>
      <c r="E72" s="234"/>
      <c r="F72" s="202"/>
      <c r="G72" s="202"/>
    </row>
    <row r="73" spans="1:11" ht="13.8" x14ac:dyDescent="0.25">
      <c r="A73" s="236" t="s">
        <v>114</v>
      </c>
      <c r="B73" s="243" t="s">
        <v>115</v>
      </c>
      <c r="C73" s="234"/>
      <c r="D73" s="241"/>
      <c r="E73" s="241"/>
      <c r="F73" s="202"/>
      <c r="G73" s="202"/>
    </row>
    <row r="74" spans="1:11" ht="27.6" x14ac:dyDescent="0.25">
      <c r="A74" s="232" t="s">
        <v>116</v>
      </c>
      <c r="B74" s="239" t="s">
        <v>924</v>
      </c>
      <c r="C74" s="234"/>
      <c r="D74" s="234" t="s">
        <v>1043</v>
      </c>
      <c r="E74" s="241">
        <v>2</v>
      </c>
      <c r="F74" s="202"/>
      <c r="G74" s="202"/>
      <c r="I74" s="218"/>
      <c r="K74" s="218"/>
    </row>
    <row r="75" spans="1:11" ht="15.75" customHeight="1" x14ac:dyDescent="0.25">
      <c r="A75" s="232" t="s">
        <v>117</v>
      </c>
      <c r="B75" s="239" t="s">
        <v>925</v>
      </c>
      <c r="C75" s="234"/>
      <c r="D75" s="234" t="s">
        <v>65</v>
      </c>
      <c r="E75" s="234">
        <v>6</v>
      </c>
      <c r="F75" s="202"/>
      <c r="G75" s="202"/>
      <c r="I75" s="218"/>
      <c r="K75" s="218"/>
    </row>
    <row r="76" spans="1:11" ht="27.6" x14ac:dyDescent="0.25">
      <c r="A76" s="232" t="s">
        <v>118</v>
      </c>
      <c r="B76" s="239" t="s">
        <v>41</v>
      </c>
      <c r="C76" s="234"/>
      <c r="D76" s="241" t="s">
        <v>35</v>
      </c>
      <c r="E76" s="241">
        <v>1</v>
      </c>
      <c r="F76" s="202"/>
      <c r="G76" s="202"/>
    </row>
    <row r="77" spans="1:11" ht="13.8" x14ac:dyDescent="0.25">
      <c r="A77" s="232"/>
      <c r="B77" s="244"/>
      <c r="C77" s="234"/>
      <c r="D77" s="241"/>
      <c r="E77" s="241"/>
      <c r="F77" s="202"/>
      <c r="G77" s="202"/>
      <c r="H77" s="231"/>
    </row>
    <row r="78" spans="1:11" ht="13.8" x14ac:dyDescent="0.25">
      <c r="A78" s="236" t="s">
        <v>119</v>
      </c>
      <c r="B78" s="237" t="s">
        <v>120</v>
      </c>
      <c r="C78" s="234"/>
      <c r="D78" s="234"/>
      <c r="E78" s="234"/>
      <c r="F78" s="202"/>
      <c r="G78" s="202"/>
    </row>
    <row r="79" spans="1:11" ht="13.8" x14ac:dyDescent="0.25">
      <c r="A79" s="232" t="s">
        <v>121</v>
      </c>
      <c r="B79" s="239" t="s">
        <v>122</v>
      </c>
      <c r="C79" s="234"/>
      <c r="D79" s="234" t="s">
        <v>23</v>
      </c>
      <c r="E79" s="234">
        <v>1</v>
      </c>
      <c r="F79" s="202"/>
      <c r="G79" s="202"/>
    </row>
    <row r="80" spans="1:11" ht="13.8" x14ac:dyDescent="0.25">
      <c r="A80" s="232" t="s">
        <v>123</v>
      </c>
      <c r="B80" s="239" t="s">
        <v>926</v>
      </c>
      <c r="C80" s="234"/>
      <c r="D80" s="234" t="s">
        <v>23</v>
      </c>
      <c r="E80" s="234">
        <v>1</v>
      </c>
      <c r="F80" s="202"/>
      <c r="G80" s="202"/>
      <c r="I80" s="218"/>
      <c r="K80" s="218"/>
    </row>
    <row r="81" spans="1:41" ht="13.8" x14ac:dyDescent="0.25">
      <c r="A81" s="232" t="s">
        <v>124</v>
      </c>
      <c r="B81" s="239" t="s">
        <v>927</v>
      </c>
      <c r="C81" s="234"/>
      <c r="D81" s="234" t="s">
        <v>23</v>
      </c>
      <c r="E81" s="234">
        <v>2</v>
      </c>
      <c r="F81" s="202"/>
      <c r="G81" s="202"/>
    </row>
    <row r="82" spans="1:41" ht="27.6" x14ac:dyDescent="0.25">
      <c r="A82" s="232" t="s">
        <v>125</v>
      </c>
      <c r="B82" s="239" t="s">
        <v>928</v>
      </c>
      <c r="C82" s="234"/>
      <c r="D82" s="234" t="s">
        <v>23</v>
      </c>
      <c r="E82" s="234">
        <v>2</v>
      </c>
      <c r="F82" s="202"/>
      <c r="G82" s="202"/>
    </row>
    <row r="83" spans="1:41" ht="13.8" x14ac:dyDescent="0.25">
      <c r="A83" s="232" t="s">
        <v>126</v>
      </c>
      <c r="B83" s="239" t="s">
        <v>127</v>
      </c>
      <c r="C83" s="234"/>
      <c r="D83" s="234" t="s">
        <v>23</v>
      </c>
      <c r="E83" s="234">
        <v>1</v>
      </c>
      <c r="F83" s="202"/>
      <c r="G83" s="202"/>
    </row>
    <row r="84" spans="1:41" ht="19.5" customHeight="1" x14ac:dyDescent="0.25">
      <c r="A84" s="232" t="s">
        <v>128</v>
      </c>
      <c r="B84" s="239" t="s">
        <v>129</v>
      </c>
      <c r="C84" s="234"/>
      <c r="D84" s="234" t="s">
        <v>23</v>
      </c>
      <c r="E84" s="234">
        <v>2</v>
      </c>
      <c r="F84" s="202"/>
      <c r="G84" s="202"/>
    </row>
    <row r="85" spans="1:41" ht="13.8" x14ac:dyDescent="0.25">
      <c r="A85" s="232" t="s">
        <v>130</v>
      </c>
      <c r="B85" s="239" t="s">
        <v>131</v>
      </c>
      <c r="C85" s="234"/>
      <c r="D85" s="234" t="s">
        <v>23</v>
      </c>
      <c r="E85" s="234">
        <v>2</v>
      </c>
      <c r="F85" s="202"/>
      <c r="G85" s="202"/>
      <c r="I85" s="218"/>
      <c r="K85" s="218"/>
    </row>
    <row r="86" spans="1:41" ht="13.8" x14ac:dyDescent="0.25">
      <c r="A86" s="232" t="s">
        <v>132</v>
      </c>
      <c r="B86" s="239" t="s">
        <v>133</v>
      </c>
      <c r="C86" s="234"/>
      <c r="D86" s="234" t="s">
        <v>23</v>
      </c>
      <c r="E86" s="234">
        <v>2</v>
      </c>
      <c r="F86" s="202"/>
      <c r="G86" s="202"/>
    </row>
    <row r="87" spans="1:41" s="246" customFormat="1" ht="13.8" x14ac:dyDescent="0.25">
      <c r="A87" s="232" t="s">
        <v>134</v>
      </c>
      <c r="B87" s="239" t="s">
        <v>1188</v>
      </c>
      <c r="C87" s="234" t="s">
        <v>35</v>
      </c>
      <c r="D87" s="234">
        <v>1</v>
      </c>
      <c r="E87" s="202"/>
      <c r="F87" s="202"/>
      <c r="G87" s="181"/>
      <c r="H87" s="181"/>
      <c r="I87" s="181"/>
      <c r="J87" s="181"/>
      <c r="K87" s="181"/>
      <c r="L87" s="181"/>
      <c r="M87" s="181"/>
      <c r="N87" s="181"/>
      <c r="O87" s="181"/>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245"/>
    </row>
    <row r="88" spans="1:41" ht="27.6" x14ac:dyDescent="0.25">
      <c r="A88" s="232" t="s">
        <v>1189</v>
      </c>
      <c r="B88" s="239" t="s">
        <v>41</v>
      </c>
      <c r="C88" s="234"/>
      <c r="D88" s="234" t="s">
        <v>35</v>
      </c>
      <c r="E88" s="234">
        <v>1</v>
      </c>
      <c r="F88" s="202"/>
      <c r="G88" s="202"/>
    </row>
    <row r="89" spans="1:41" ht="13.8" x14ac:dyDescent="0.25">
      <c r="A89" s="236"/>
      <c r="B89" s="244"/>
      <c r="C89" s="234"/>
      <c r="D89" s="234"/>
      <c r="E89" s="234"/>
      <c r="F89" s="202"/>
      <c r="G89" s="202"/>
    </row>
    <row r="90" spans="1:41" ht="22.2" customHeight="1" x14ac:dyDescent="0.25">
      <c r="A90" s="236" t="s">
        <v>135</v>
      </c>
      <c r="B90" s="237" t="s">
        <v>136</v>
      </c>
      <c r="C90" s="234"/>
      <c r="D90" s="234"/>
      <c r="E90" s="234"/>
      <c r="F90" s="202"/>
      <c r="G90" s="202"/>
      <c r="H90" s="231"/>
    </row>
    <row r="91" spans="1:41" ht="50.25" customHeight="1" x14ac:dyDescent="0.25">
      <c r="A91" s="232" t="s">
        <v>137</v>
      </c>
      <c r="B91" s="247" t="s">
        <v>138</v>
      </c>
      <c r="C91" s="234"/>
      <c r="D91" s="234" t="s">
        <v>23</v>
      </c>
      <c r="E91" s="234">
        <v>1</v>
      </c>
      <c r="F91" s="202"/>
      <c r="G91" s="202"/>
      <c r="H91" s="231"/>
      <c r="I91" s="218"/>
      <c r="K91" s="218"/>
    </row>
    <row r="92" spans="1:41" ht="27.6" x14ac:dyDescent="0.25">
      <c r="A92" s="232" t="s">
        <v>139</v>
      </c>
      <c r="B92" s="239" t="s">
        <v>41</v>
      </c>
      <c r="C92" s="234"/>
      <c r="D92" s="234" t="s">
        <v>35</v>
      </c>
      <c r="E92" s="234">
        <v>1</v>
      </c>
      <c r="F92" s="202"/>
      <c r="G92" s="202"/>
    </row>
    <row r="93" spans="1:41" ht="13.8" x14ac:dyDescent="0.25">
      <c r="A93" s="232"/>
      <c r="B93" s="247"/>
      <c r="C93" s="234"/>
      <c r="D93" s="234"/>
      <c r="E93" s="234"/>
      <c r="F93" s="202"/>
      <c r="G93" s="202"/>
      <c r="H93" s="231"/>
    </row>
    <row r="94" spans="1:41" ht="13.8" x14ac:dyDescent="0.25">
      <c r="A94" s="236" t="s">
        <v>140</v>
      </c>
      <c r="B94" s="243" t="s">
        <v>141</v>
      </c>
      <c r="C94" s="234"/>
      <c r="D94" s="241"/>
      <c r="E94" s="241"/>
      <c r="F94" s="202"/>
      <c r="G94" s="202"/>
      <c r="H94" s="231"/>
    </row>
    <row r="95" spans="1:41" ht="19.5" customHeight="1" x14ac:dyDescent="0.25">
      <c r="A95" s="232" t="s">
        <v>142</v>
      </c>
      <c r="B95" s="247" t="s">
        <v>1179</v>
      </c>
      <c r="C95" s="234"/>
      <c r="D95" s="241" t="s">
        <v>23</v>
      </c>
      <c r="E95" s="241">
        <v>2</v>
      </c>
      <c r="F95" s="202"/>
      <c r="G95" s="202"/>
      <c r="H95" s="231"/>
    </row>
    <row r="96" spans="1:41" ht="48.75" customHeight="1" x14ac:dyDescent="0.25">
      <c r="A96" s="232" t="s">
        <v>143</v>
      </c>
      <c r="B96" s="247" t="s">
        <v>1190</v>
      </c>
      <c r="C96" s="234"/>
      <c r="D96" s="241" t="s">
        <v>23</v>
      </c>
      <c r="E96" s="241">
        <v>1</v>
      </c>
      <c r="F96" s="202"/>
      <c r="G96" s="202"/>
      <c r="H96" s="231"/>
    </row>
    <row r="97" spans="1:11" ht="41.25" customHeight="1" x14ac:dyDescent="0.25">
      <c r="A97" s="232" t="s">
        <v>144</v>
      </c>
      <c r="B97" s="247" t="s">
        <v>1195</v>
      </c>
      <c r="C97" s="234"/>
      <c r="D97" s="241" t="s">
        <v>23</v>
      </c>
      <c r="E97" s="241">
        <v>2</v>
      </c>
      <c r="F97" s="202"/>
      <c r="G97" s="202"/>
      <c r="H97" s="231"/>
    </row>
    <row r="98" spans="1:11" ht="14.25" customHeight="1" x14ac:dyDescent="0.25">
      <c r="A98" s="232" t="s">
        <v>145</v>
      </c>
      <c r="B98" s="247" t="s">
        <v>1196</v>
      </c>
      <c r="C98" s="234"/>
      <c r="D98" s="241" t="s">
        <v>23</v>
      </c>
      <c r="E98" s="241">
        <v>2</v>
      </c>
      <c r="F98" s="202"/>
      <c r="G98" s="202"/>
      <c r="H98" s="231"/>
    </row>
    <row r="99" spans="1:11" ht="31.5" customHeight="1" x14ac:dyDescent="0.25">
      <c r="A99" s="232" t="s">
        <v>146</v>
      </c>
      <c r="B99" s="247" t="s">
        <v>929</v>
      </c>
      <c r="C99" s="234"/>
      <c r="D99" s="241" t="s">
        <v>23</v>
      </c>
      <c r="E99" s="241">
        <v>2</v>
      </c>
      <c r="F99" s="202"/>
      <c r="G99" s="202"/>
      <c r="H99" s="231"/>
      <c r="I99" s="218"/>
      <c r="K99" s="218"/>
    </row>
    <row r="100" spans="1:11" ht="31.5" customHeight="1" x14ac:dyDescent="0.25">
      <c r="A100" s="232" t="s">
        <v>147</v>
      </c>
      <c r="B100" s="247" t="s">
        <v>148</v>
      </c>
      <c r="C100" s="234"/>
      <c r="D100" s="241" t="s">
        <v>23</v>
      </c>
      <c r="E100" s="241">
        <v>2</v>
      </c>
      <c r="F100" s="202"/>
      <c r="G100" s="202"/>
      <c r="H100" s="231"/>
      <c r="I100" s="218"/>
      <c r="K100" s="218"/>
    </row>
    <row r="101" spans="1:11" ht="27.6" x14ac:dyDescent="0.25">
      <c r="A101" s="232" t="s">
        <v>149</v>
      </c>
      <c r="B101" s="239" t="s">
        <v>150</v>
      </c>
      <c r="C101" s="234"/>
      <c r="D101" s="234" t="s">
        <v>23</v>
      </c>
      <c r="E101" s="234">
        <v>2</v>
      </c>
      <c r="F101" s="202"/>
      <c r="G101" s="202"/>
    </row>
    <row r="102" spans="1:11" ht="27.6" x14ac:dyDescent="0.25">
      <c r="A102" s="232" t="s">
        <v>151</v>
      </c>
      <c r="B102" s="239" t="s">
        <v>41</v>
      </c>
      <c r="C102" s="234"/>
      <c r="D102" s="234" t="s">
        <v>35</v>
      </c>
      <c r="E102" s="234">
        <v>1</v>
      </c>
      <c r="F102" s="202"/>
      <c r="G102" s="202"/>
    </row>
    <row r="103" spans="1:11" ht="13.8" x14ac:dyDescent="0.25">
      <c r="A103" s="232"/>
      <c r="B103" s="239"/>
      <c r="C103" s="234"/>
      <c r="D103" s="241"/>
      <c r="E103" s="241"/>
      <c r="F103" s="202"/>
      <c r="G103" s="202"/>
      <c r="H103" s="231"/>
    </row>
    <row r="104" spans="1:11" ht="46.5" customHeight="1" x14ac:dyDescent="0.25">
      <c r="A104" s="236" t="s">
        <v>152</v>
      </c>
      <c r="B104" s="243" t="s">
        <v>930</v>
      </c>
      <c r="C104" s="234"/>
      <c r="D104" s="241" t="s">
        <v>35</v>
      </c>
      <c r="E104" s="241">
        <v>1</v>
      </c>
      <c r="F104" s="202"/>
      <c r="G104" s="202"/>
      <c r="H104" s="231"/>
      <c r="I104" s="218"/>
      <c r="K104" s="218"/>
    </row>
    <row r="105" spans="1:11" ht="13.8" x14ac:dyDescent="0.25">
      <c r="A105" s="232"/>
      <c r="B105" s="239"/>
      <c r="C105" s="234"/>
      <c r="D105" s="241"/>
      <c r="E105" s="241"/>
      <c r="F105" s="202"/>
      <c r="G105" s="202"/>
      <c r="H105" s="231"/>
    </row>
    <row r="106" spans="1:11" ht="13.8" x14ac:dyDescent="0.25">
      <c r="A106" s="236" t="s">
        <v>153</v>
      </c>
      <c r="B106" s="243" t="s">
        <v>154</v>
      </c>
      <c r="C106" s="234"/>
      <c r="D106" s="241"/>
      <c r="E106" s="241"/>
      <c r="F106" s="202"/>
      <c r="G106" s="202"/>
      <c r="H106" s="231"/>
    </row>
    <row r="107" spans="1:11" ht="69" x14ac:dyDescent="0.25">
      <c r="A107" s="232" t="s">
        <v>155</v>
      </c>
      <c r="B107" s="248" t="s">
        <v>1039</v>
      </c>
      <c r="C107" s="234"/>
      <c r="D107" s="241" t="s">
        <v>23</v>
      </c>
      <c r="E107" s="241">
        <v>1</v>
      </c>
      <c r="F107" s="202"/>
      <c r="G107" s="202"/>
      <c r="H107" s="231"/>
    </row>
    <row r="108" spans="1:11" ht="44.25" customHeight="1" x14ac:dyDescent="0.25">
      <c r="A108" s="232" t="s">
        <v>156</v>
      </c>
      <c r="B108" s="248" t="s">
        <v>157</v>
      </c>
      <c r="C108" s="234"/>
      <c r="D108" s="241" t="s">
        <v>23</v>
      </c>
      <c r="E108" s="241">
        <v>1</v>
      </c>
      <c r="F108" s="202"/>
      <c r="G108" s="202"/>
      <c r="H108" s="231"/>
    </row>
    <row r="109" spans="1:11" ht="62.25" customHeight="1" x14ac:dyDescent="0.25">
      <c r="A109" s="232" t="s">
        <v>158</v>
      </c>
      <c r="B109" s="248" t="s">
        <v>1201</v>
      </c>
      <c r="C109" s="234"/>
      <c r="D109" s="241" t="s">
        <v>23</v>
      </c>
      <c r="E109" s="241">
        <v>1</v>
      </c>
      <c r="F109" s="202"/>
      <c r="G109" s="202"/>
      <c r="H109" s="231"/>
    </row>
    <row r="110" spans="1:11" ht="13.8" x14ac:dyDescent="0.25">
      <c r="A110" s="232"/>
      <c r="B110" s="239"/>
      <c r="C110" s="234"/>
      <c r="D110" s="241"/>
      <c r="E110" s="241"/>
      <c r="F110" s="202"/>
      <c r="G110" s="202"/>
      <c r="H110" s="231"/>
    </row>
    <row r="111" spans="1:11" ht="13.8" x14ac:dyDescent="0.25">
      <c r="A111" s="236" t="s">
        <v>159</v>
      </c>
      <c r="B111" s="243" t="s">
        <v>160</v>
      </c>
      <c r="C111" s="234"/>
      <c r="D111" s="241"/>
      <c r="E111" s="241"/>
      <c r="F111" s="202"/>
      <c r="G111" s="202"/>
      <c r="H111" s="231"/>
    </row>
    <row r="112" spans="1:11" ht="41.4" x14ac:dyDescent="0.25">
      <c r="A112" s="232" t="s">
        <v>161</v>
      </c>
      <c r="B112" s="243" t="s">
        <v>162</v>
      </c>
      <c r="C112" s="234"/>
      <c r="D112" s="234" t="s">
        <v>35</v>
      </c>
      <c r="E112" s="234">
        <v>1</v>
      </c>
      <c r="F112" s="202"/>
      <c r="G112" s="202"/>
      <c r="H112" s="231"/>
      <c r="I112" s="218"/>
    </row>
    <row r="113" spans="1:11" ht="13.8" x14ac:dyDescent="0.25">
      <c r="A113" s="232" t="s">
        <v>163</v>
      </c>
      <c r="B113" s="239" t="s">
        <v>164</v>
      </c>
      <c r="C113" s="234"/>
      <c r="D113" s="234" t="s">
        <v>35</v>
      </c>
      <c r="E113" s="234">
        <v>1</v>
      </c>
      <c r="F113" s="202"/>
      <c r="G113" s="202"/>
      <c r="H113" s="231"/>
    </row>
    <row r="114" spans="1:11" ht="13.8" x14ac:dyDescent="0.25">
      <c r="A114" s="232" t="s">
        <v>165</v>
      </c>
      <c r="B114" s="239" t="s">
        <v>166</v>
      </c>
      <c r="C114" s="234"/>
      <c r="D114" s="234" t="s">
        <v>35</v>
      </c>
      <c r="E114" s="234">
        <v>1</v>
      </c>
      <c r="F114" s="202"/>
      <c r="G114" s="202"/>
      <c r="H114" s="231"/>
    </row>
    <row r="115" spans="1:11" ht="13.8" x14ac:dyDescent="0.25">
      <c r="A115" s="232" t="s">
        <v>167</v>
      </c>
      <c r="B115" s="239" t="s">
        <v>168</v>
      </c>
      <c r="C115" s="234"/>
      <c r="D115" s="234" t="s">
        <v>35</v>
      </c>
      <c r="E115" s="234">
        <v>1</v>
      </c>
      <c r="F115" s="202"/>
      <c r="G115" s="202"/>
      <c r="H115" s="231"/>
    </row>
    <row r="116" spans="1:11" ht="27.6" x14ac:dyDescent="0.25">
      <c r="A116" s="232" t="s">
        <v>169</v>
      </c>
      <c r="B116" s="239" t="s">
        <v>170</v>
      </c>
      <c r="C116" s="234"/>
      <c r="D116" s="234" t="s">
        <v>35</v>
      </c>
      <c r="E116" s="234">
        <v>1</v>
      </c>
      <c r="F116" s="202"/>
      <c r="G116" s="202"/>
    </row>
    <row r="117" spans="1:11" ht="13.8" x14ac:dyDescent="0.25">
      <c r="A117" s="232"/>
      <c r="B117" s="239"/>
      <c r="C117" s="234"/>
      <c r="D117" s="241"/>
      <c r="E117" s="241"/>
      <c r="F117" s="202"/>
      <c r="G117" s="202"/>
      <c r="H117" s="231"/>
    </row>
    <row r="118" spans="1:11" ht="13.8" x14ac:dyDescent="0.25">
      <c r="A118" s="236" t="s">
        <v>171</v>
      </c>
      <c r="B118" s="243" t="s">
        <v>172</v>
      </c>
      <c r="C118" s="234"/>
      <c r="D118" s="241"/>
      <c r="E118" s="241"/>
      <c r="F118" s="202"/>
      <c r="G118" s="202"/>
      <c r="H118" s="231"/>
    </row>
    <row r="119" spans="1:11" ht="27.6" x14ac:dyDescent="0.25">
      <c r="A119" s="232" t="s">
        <v>173</v>
      </c>
      <c r="B119" s="239" t="s">
        <v>174</v>
      </c>
      <c r="C119" s="234"/>
      <c r="D119" s="241" t="s">
        <v>23</v>
      </c>
      <c r="E119" s="241">
        <v>2</v>
      </c>
      <c r="F119" s="202"/>
      <c r="G119" s="202"/>
      <c r="H119" s="231"/>
    </row>
    <row r="120" spans="1:11" ht="27.6" x14ac:dyDescent="0.25">
      <c r="A120" s="232" t="s">
        <v>175</v>
      </c>
      <c r="B120" s="239" t="s">
        <v>176</v>
      </c>
      <c r="C120" s="234"/>
      <c r="D120" s="241" t="s">
        <v>23</v>
      </c>
      <c r="E120" s="241">
        <v>4</v>
      </c>
      <c r="F120" s="202"/>
      <c r="G120" s="202"/>
      <c r="H120" s="231"/>
      <c r="I120" s="218"/>
      <c r="K120" s="218"/>
    </row>
    <row r="121" spans="1:11" ht="27.6" x14ac:dyDescent="0.25">
      <c r="A121" s="232" t="s">
        <v>177</v>
      </c>
      <c r="B121" s="239" t="s">
        <v>178</v>
      </c>
      <c r="C121" s="234"/>
      <c r="D121" s="241" t="s">
        <v>23</v>
      </c>
      <c r="E121" s="241">
        <v>4</v>
      </c>
      <c r="F121" s="202"/>
      <c r="G121" s="202"/>
      <c r="H121" s="231"/>
    </row>
    <row r="122" spans="1:11" ht="27.6" x14ac:dyDescent="0.25">
      <c r="A122" s="232" t="s">
        <v>179</v>
      </c>
      <c r="B122" s="239" t="s">
        <v>180</v>
      </c>
      <c r="C122" s="234"/>
      <c r="D122" s="241" t="s">
        <v>35</v>
      </c>
      <c r="E122" s="241">
        <v>1</v>
      </c>
      <c r="F122" s="202"/>
      <c r="G122" s="202"/>
      <c r="H122" s="231"/>
    </row>
    <row r="123" spans="1:11" ht="13.8" x14ac:dyDescent="0.25">
      <c r="A123" s="232" t="s">
        <v>181</v>
      </c>
      <c r="B123" s="239" t="s">
        <v>182</v>
      </c>
      <c r="C123" s="234"/>
      <c r="D123" s="241" t="s">
        <v>23</v>
      </c>
      <c r="E123" s="241">
        <v>1</v>
      </c>
      <c r="F123" s="202"/>
      <c r="G123" s="202"/>
      <c r="H123" s="231"/>
    </row>
    <row r="124" spans="1:11" ht="13.8" x14ac:dyDescent="0.25">
      <c r="A124" s="232" t="s">
        <v>183</v>
      </c>
      <c r="B124" s="239" t="s">
        <v>184</v>
      </c>
      <c r="C124" s="234"/>
      <c r="D124" s="241" t="s">
        <v>35</v>
      </c>
      <c r="E124" s="241">
        <v>1</v>
      </c>
      <c r="F124" s="202"/>
      <c r="G124" s="202"/>
      <c r="H124" s="231"/>
    </row>
    <row r="125" spans="1:11" ht="13.8" x14ac:dyDescent="0.25">
      <c r="A125" s="232" t="s">
        <v>185</v>
      </c>
      <c r="B125" s="239" t="s">
        <v>935</v>
      </c>
      <c r="C125" s="234"/>
      <c r="D125" s="241" t="s">
        <v>23</v>
      </c>
      <c r="E125" s="241">
        <v>1</v>
      </c>
      <c r="F125" s="202"/>
      <c r="G125" s="202"/>
      <c r="H125" s="231"/>
    </row>
    <row r="126" spans="1:11" ht="27.6" x14ac:dyDescent="0.25">
      <c r="A126" s="232" t="s">
        <v>936</v>
      </c>
      <c r="B126" s="239" t="s">
        <v>186</v>
      </c>
      <c r="C126" s="234"/>
      <c r="D126" s="241" t="s">
        <v>35</v>
      </c>
      <c r="E126" s="241">
        <v>1</v>
      </c>
      <c r="F126" s="202"/>
      <c r="G126" s="202"/>
      <c r="H126" s="231"/>
    </row>
    <row r="127" spans="1:11" ht="13.8" x14ac:dyDescent="0.25">
      <c r="A127" s="232"/>
      <c r="B127" s="239"/>
      <c r="C127" s="234"/>
      <c r="D127" s="241"/>
      <c r="E127" s="241"/>
      <c r="F127" s="202"/>
      <c r="G127" s="202"/>
      <c r="H127" s="231"/>
    </row>
    <row r="128" spans="1:11" ht="13.8" x14ac:dyDescent="0.25">
      <c r="A128" s="236" t="s">
        <v>187</v>
      </c>
      <c r="B128" s="243" t="s">
        <v>188</v>
      </c>
      <c r="C128" s="234"/>
      <c r="D128" s="241"/>
      <c r="E128" s="241"/>
      <c r="F128" s="202"/>
      <c r="G128" s="202"/>
      <c r="H128" s="231"/>
    </row>
    <row r="129" spans="1:11" ht="27.6" x14ac:dyDescent="0.25">
      <c r="A129" s="232" t="s">
        <v>189</v>
      </c>
      <c r="B129" s="248" t="s">
        <v>931</v>
      </c>
      <c r="C129" s="234"/>
      <c r="D129" s="234" t="s">
        <v>35</v>
      </c>
      <c r="E129" s="234">
        <v>1</v>
      </c>
      <c r="F129" s="202"/>
      <c r="G129" s="202"/>
      <c r="H129" s="231"/>
      <c r="I129" s="218"/>
      <c r="K129" s="218"/>
    </row>
    <row r="130" spans="1:11" ht="27.6" x14ac:dyDescent="0.25">
      <c r="A130" s="232" t="s">
        <v>190</v>
      </c>
      <c r="B130" s="248" t="s">
        <v>940</v>
      </c>
      <c r="C130" s="234"/>
      <c r="D130" s="234" t="s">
        <v>35</v>
      </c>
      <c r="E130" s="234">
        <v>1</v>
      </c>
      <c r="F130" s="202"/>
      <c r="G130" s="202"/>
      <c r="H130" s="231"/>
    </row>
    <row r="131" spans="1:11" ht="27.6" x14ac:dyDescent="0.25">
      <c r="A131" s="232" t="s">
        <v>192</v>
      </c>
      <c r="B131" s="239" t="s">
        <v>41</v>
      </c>
      <c r="C131" s="234"/>
      <c r="D131" s="234" t="s">
        <v>35</v>
      </c>
      <c r="E131" s="234">
        <v>1</v>
      </c>
      <c r="F131" s="202"/>
      <c r="G131" s="202"/>
      <c r="H131" s="231"/>
    </row>
    <row r="132" spans="1:11" ht="13.8" x14ac:dyDescent="0.25">
      <c r="A132" s="232"/>
      <c r="B132" s="239"/>
      <c r="C132" s="234"/>
      <c r="D132" s="241"/>
      <c r="E132" s="241"/>
      <c r="F132" s="202"/>
      <c r="G132" s="202"/>
      <c r="H132" s="231"/>
    </row>
    <row r="133" spans="1:11" ht="15" customHeight="1" x14ac:dyDescent="0.25">
      <c r="A133" s="236" t="s">
        <v>193</v>
      </c>
      <c r="B133" s="243" t="s">
        <v>194</v>
      </c>
      <c r="C133" s="234"/>
      <c r="D133" s="234" t="s">
        <v>35</v>
      </c>
      <c r="E133" s="234">
        <v>1</v>
      </c>
      <c r="F133" s="202"/>
      <c r="G133" s="202"/>
      <c r="H133" s="231"/>
    </row>
    <row r="134" spans="1:11" ht="13.8" x14ac:dyDescent="0.25">
      <c r="A134" s="232"/>
      <c r="B134" s="239"/>
      <c r="C134" s="234"/>
      <c r="D134" s="241"/>
      <c r="E134" s="241"/>
      <c r="F134" s="202"/>
      <c r="G134" s="202"/>
      <c r="H134" s="231"/>
    </row>
    <row r="135" spans="1:11" ht="15" customHeight="1" x14ac:dyDescent="0.25">
      <c r="A135" s="236" t="s">
        <v>195</v>
      </c>
      <c r="B135" s="243" t="s">
        <v>196</v>
      </c>
      <c r="C135" s="234"/>
      <c r="D135" s="234" t="s">
        <v>35</v>
      </c>
      <c r="E135" s="234">
        <v>1</v>
      </c>
      <c r="F135" s="202"/>
      <c r="G135" s="202"/>
      <c r="H135" s="231"/>
    </row>
    <row r="136" spans="1:11" ht="13.8" x14ac:dyDescent="0.25">
      <c r="A136" s="232"/>
      <c r="B136" s="239"/>
      <c r="C136" s="234"/>
      <c r="D136" s="241"/>
      <c r="E136" s="241"/>
      <c r="F136" s="202"/>
      <c r="G136" s="202"/>
      <c r="H136" s="231"/>
    </row>
    <row r="137" spans="1:11" ht="15" customHeight="1" x14ac:dyDescent="0.25">
      <c r="A137" s="236" t="s">
        <v>197</v>
      </c>
      <c r="B137" s="243" t="s">
        <v>198</v>
      </c>
      <c r="C137" s="234"/>
      <c r="D137" s="234"/>
      <c r="E137" s="234"/>
      <c r="F137" s="202"/>
      <c r="G137" s="202"/>
      <c r="H137" s="231"/>
      <c r="I137" s="218"/>
      <c r="K137" s="218"/>
    </row>
    <row r="138" spans="1:11" ht="15" customHeight="1" x14ac:dyDescent="0.25">
      <c r="A138" s="236" t="s">
        <v>199</v>
      </c>
      <c r="B138" s="239" t="s">
        <v>200</v>
      </c>
      <c r="C138" s="234"/>
      <c r="D138" s="234" t="s">
        <v>35</v>
      </c>
      <c r="E138" s="234">
        <v>1</v>
      </c>
      <c r="F138" s="202"/>
      <c r="G138" s="202"/>
      <c r="H138" s="231"/>
      <c r="I138" s="218"/>
    </row>
    <row r="139" spans="1:11" ht="15" customHeight="1" x14ac:dyDescent="0.25">
      <c r="A139" s="236" t="s">
        <v>201</v>
      </c>
      <c r="B139" s="239" t="s">
        <v>202</v>
      </c>
      <c r="C139" s="234"/>
      <c r="D139" s="234" t="s">
        <v>35</v>
      </c>
      <c r="E139" s="234">
        <v>1</v>
      </c>
      <c r="F139" s="202"/>
      <c r="G139" s="202"/>
      <c r="H139" s="231"/>
      <c r="I139" s="218"/>
    </row>
    <row r="140" spans="1:11" ht="15" customHeight="1" x14ac:dyDescent="0.25">
      <c r="A140" s="236" t="s">
        <v>203</v>
      </c>
      <c r="B140" s="243" t="s">
        <v>204</v>
      </c>
      <c r="C140" s="234"/>
      <c r="D140" s="234"/>
      <c r="E140" s="234"/>
      <c r="F140" s="202"/>
      <c r="G140" s="202"/>
      <c r="H140" s="231"/>
      <c r="I140" s="218"/>
    </row>
    <row r="141" spans="1:11" ht="15" customHeight="1" x14ac:dyDescent="0.25">
      <c r="A141" s="232" t="s">
        <v>932</v>
      </c>
      <c r="B141" s="239" t="s">
        <v>933</v>
      </c>
      <c r="C141" s="234"/>
      <c r="D141" s="234" t="s">
        <v>35</v>
      </c>
      <c r="E141" s="234">
        <v>1</v>
      </c>
      <c r="F141" s="202"/>
      <c r="G141" s="202"/>
      <c r="H141" s="231"/>
      <c r="I141" s="218"/>
    </row>
    <row r="142" spans="1:11" ht="15" customHeight="1" x14ac:dyDescent="0.25">
      <c r="A142" s="232" t="s">
        <v>941</v>
      </c>
      <c r="B142" s="239" t="s">
        <v>934</v>
      </c>
      <c r="C142" s="234"/>
      <c r="D142" s="234" t="s">
        <v>35</v>
      </c>
      <c r="E142" s="234">
        <v>1</v>
      </c>
      <c r="F142" s="202"/>
      <c r="G142" s="202"/>
      <c r="H142" s="231"/>
      <c r="I142" s="218"/>
    </row>
    <row r="143" spans="1:11" ht="15" customHeight="1" x14ac:dyDescent="0.25">
      <c r="A143" s="232" t="s">
        <v>942</v>
      </c>
      <c r="B143" s="239" t="s">
        <v>938</v>
      </c>
      <c r="C143" s="234"/>
      <c r="D143" s="234" t="s">
        <v>35</v>
      </c>
      <c r="E143" s="234">
        <v>1</v>
      </c>
      <c r="F143" s="202"/>
      <c r="G143" s="202"/>
      <c r="H143" s="231"/>
      <c r="I143" s="218" t="s">
        <v>1193</v>
      </c>
    </row>
    <row r="144" spans="1:11" ht="15" customHeight="1" x14ac:dyDescent="0.25">
      <c r="A144" s="232" t="s">
        <v>943</v>
      </c>
      <c r="B144" s="239" t="s">
        <v>1004</v>
      </c>
      <c r="C144" s="234"/>
      <c r="D144" s="234" t="s">
        <v>23</v>
      </c>
      <c r="E144" s="234">
        <v>7</v>
      </c>
      <c r="F144" s="202"/>
      <c r="G144" s="202"/>
      <c r="H144" s="231"/>
      <c r="I144" s="218"/>
    </row>
    <row r="145" spans="1:41" ht="15" customHeight="1" x14ac:dyDescent="0.25">
      <c r="A145" s="232" t="s">
        <v>944</v>
      </c>
      <c r="B145" s="239" t="s">
        <v>946</v>
      </c>
      <c r="C145" s="234"/>
      <c r="D145" s="234" t="s">
        <v>35</v>
      </c>
      <c r="E145" s="234">
        <v>1</v>
      </c>
      <c r="F145" s="202"/>
      <c r="G145" s="202"/>
      <c r="H145" s="231"/>
      <c r="I145" s="218"/>
    </row>
    <row r="146" spans="1:41" ht="30" customHeight="1" x14ac:dyDescent="0.25">
      <c r="A146" s="232" t="s">
        <v>945</v>
      </c>
      <c r="B146" s="239" t="s">
        <v>939</v>
      </c>
      <c r="C146" s="234"/>
      <c r="D146" s="234" t="s">
        <v>35</v>
      </c>
      <c r="E146" s="234">
        <v>1</v>
      </c>
      <c r="F146" s="202"/>
      <c r="G146" s="202"/>
      <c r="H146" s="231"/>
      <c r="I146" s="218"/>
    </row>
    <row r="147" spans="1:41" ht="15" customHeight="1" x14ac:dyDescent="0.25">
      <c r="A147" s="236"/>
      <c r="B147" s="239"/>
      <c r="C147" s="234"/>
      <c r="D147" s="234"/>
      <c r="E147" s="234"/>
      <c r="F147" s="202"/>
      <c r="G147" s="202"/>
      <c r="H147" s="231"/>
      <c r="I147" s="218"/>
    </row>
    <row r="148" spans="1:41" ht="15" customHeight="1" x14ac:dyDescent="0.25">
      <c r="A148" s="236" t="s">
        <v>205</v>
      </c>
      <c r="B148" s="243" t="s">
        <v>984</v>
      </c>
      <c r="C148" s="234"/>
      <c r="D148" s="234"/>
      <c r="E148" s="234"/>
      <c r="F148" s="202"/>
      <c r="G148" s="202"/>
      <c r="H148" s="231"/>
      <c r="I148" s="218"/>
    </row>
    <row r="149" spans="1:41" ht="15" customHeight="1" x14ac:dyDescent="0.25">
      <c r="A149" s="232" t="s">
        <v>206</v>
      </c>
      <c r="B149" s="239" t="s">
        <v>207</v>
      </c>
      <c r="C149" s="234"/>
      <c r="D149" s="234" t="s">
        <v>23</v>
      </c>
      <c r="E149" s="234">
        <v>1</v>
      </c>
      <c r="F149" s="202"/>
      <c r="G149" s="202"/>
      <c r="H149" s="231"/>
      <c r="I149" s="218"/>
    </row>
    <row r="150" spans="1:41" ht="15" customHeight="1" x14ac:dyDescent="0.25">
      <c r="A150" s="232" t="s">
        <v>208</v>
      </c>
      <c r="B150" s="239" t="s">
        <v>209</v>
      </c>
      <c r="C150" s="234"/>
      <c r="D150" s="234" t="s">
        <v>23</v>
      </c>
      <c r="E150" s="234">
        <v>1</v>
      </c>
      <c r="F150" s="202"/>
      <c r="G150" s="202"/>
      <c r="H150" s="231"/>
      <c r="I150" s="218"/>
    </row>
    <row r="151" spans="1:41" ht="15" customHeight="1" x14ac:dyDescent="0.25">
      <c r="A151" s="232" t="s">
        <v>210</v>
      </c>
      <c r="B151" s="239" t="s">
        <v>211</v>
      </c>
      <c r="C151" s="234"/>
      <c r="D151" s="234" t="s">
        <v>23</v>
      </c>
      <c r="E151" s="234">
        <v>2</v>
      </c>
      <c r="F151" s="202"/>
      <c r="G151" s="202"/>
      <c r="H151" s="231"/>
      <c r="I151" s="218"/>
    </row>
    <row r="152" spans="1:41" ht="15" customHeight="1" x14ac:dyDescent="0.25">
      <c r="A152" s="232" t="s">
        <v>212</v>
      </c>
      <c r="B152" s="239" t="s">
        <v>213</v>
      </c>
      <c r="C152" s="234"/>
      <c r="D152" s="234" t="s">
        <v>35</v>
      </c>
      <c r="E152" s="234">
        <v>1</v>
      </c>
      <c r="F152" s="202"/>
      <c r="G152" s="202"/>
      <c r="H152" s="231"/>
      <c r="I152" s="218"/>
    </row>
    <row r="153" spans="1:41" ht="15" customHeight="1" x14ac:dyDescent="0.25">
      <c r="A153" s="232" t="s">
        <v>214</v>
      </c>
      <c r="B153" s="239" t="s">
        <v>215</v>
      </c>
      <c r="C153" s="234"/>
      <c r="D153" s="234" t="s">
        <v>35</v>
      </c>
      <c r="E153" s="234">
        <v>1</v>
      </c>
      <c r="F153" s="202"/>
      <c r="G153" s="202"/>
      <c r="H153" s="231"/>
      <c r="I153" s="218"/>
    </row>
    <row r="154" spans="1:41" ht="15" customHeight="1" x14ac:dyDescent="0.25">
      <c r="A154" s="232" t="s">
        <v>216</v>
      </c>
      <c r="B154" s="239" t="s">
        <v>217</v>
      </c>
      <c r="C154" s="234"/>
      <c r="D154" s="234" t="s">
        <v>35</v>
      </c>
      <c r="E154" s="234">
        <v>1</v>
      </c>
      <c r="F154" s="202"/>
      <c r="G154" s="202"/>
      <c r="H154" s="231"/>
      <c r="I154" s="218"/>
    </row>
    <row r="155" spans="1:41" ht="15" customHeight="1" x14ac:dyDescent="0.25">
      <c r="A155" s="232"/>
      <c r="B155" s="239"/>
      <c r="C155" s="234"/>
      <c r="D155" s="234"/>
      <c r="E155" s="234"/>
      <c r="F155" s="202"/>
      <c r="G155" s="202"/>
      <c r="H155" s="219"/>
      <c r="I155" s="218"/>
    </row>
    <row r="156" spans="1:41" s="221" customFormat="1" ht="13.8" x14ac:dyDescent="0.25">
      <c r="A156" s="249" t="s">
        <v>668</v>
      </c>
      <c r="B156" s="250" t="s">
        <v>1187</v>
      </c>
      <c r="C156" s="234"/>
      <c r="D156" s="234"/>
      <c r="E156" s="234"/>
      <c r="F156" s="202"/>
      <c r="G156" s="202"/>
      <c r="H156" s="252"/>
      <c r="I156" s="253"/>
      <c r="J156" s="210"/>
      <c r="K156" s="210"/>
      <c r="L156" s="210"/>
      <c r="M156" s="21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81"/>
      <c r="AM156" s="181"/>
      <c r="AN156" s="181"/>
      <c r="AO156" s="254"/>
    </row>
    <row r="157" spans="1:41" s="221" customFormat="1" ht="13.8" x14ac:dyDescent="0.25">
      <c r="A157" s="232" t="s">
        <v>669</v>
      </c>
      <c r="B157" s="255" t="s">
        <v>684</v>
      </c>
      <c r="C157" s="234"/>
      <c r="D157" s="234" t="s">
        <v>35</v>
      </c>
      <c r="E157" s="234">
        <v>1</v>
      </c>
      <c r="F157" s="202"/>
      <c r="G157" s="202"/>
      <c r="H157" s="252"/>
      <c r="I157" s="253"/>
      <c r="J157" s="210"/>
      <c r="K157" s="210"/>
      <c r="L157" s="210"/>
      <c r="M157" s="21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81"/>
      <c r="AK157" s="181"/>
      <c r="AL157" s="181"/>
      <c r="AM157" s="181"/>
      <c r="AN157" s="181"/>
      <c r="AO157" s="254"/>
    </row>
    <row r="158" spans="1:41" s="221" customFormat="1" ht="13.8" x14ac:dyDescent="0.25">
      <c r="A158" s="232" t="s">
        <v>671</v>
      </c>
      <c r="B158" s="255" t="s">
        <v>1014</v>
      </c>
      <c r="C158" s="234"/>
      <c r="D158" s="234" t="s">
        <v>35</v>
      </c>
      <c r="E158" s="234">
        <v>1</v>
      </c>
      <c r="F158" s="202"/>
      <c r="G158" s="202"/>
      <c r="H158" s="252"/>
      <c r="I158" s="253"/>
      <c r="J158" s="210"/>
      <c r="K158" s="210"/>
      <c r="L158" s="210"/>
      <c r="M158" s="21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81"/>
      <c r="AK158" s="181"/>
      <c r="AL158" s="181"/>
      <c r="AM158" s="181"/>
      <c r="AN158" s="181"/>
      <c r="AO158" s="254"/>
    </row>
    <row r="159" spans="1:41" s="221" customFormat="1" ht="13.8" x14ac:dyDescent="0.25">
      <c r="A159" s="232" t="s">
        <v>673</v>
      </c>
      <c r="B159" s="255" t="s">
        <v>1015</v>
      </c>
      <c r="C159" s="234"/>
      <c r="D159" s="234" t="s">
        <v>35</v>
      </c>
      <c r="E159" s="234">
        <v>1</v>
      </c>
      <c r="F159" s="202"/>
      <c r="G159" s="202"/>
      <c r="H159" s="252"/>
      <c r="I159" s="253"/>
      <c r="J159" s="210"/>
      <c r="K159" s="210"/>
      <c r="L159" s="210"/>
      <c r="M159" s="21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181"/>
      <c r="AJ159" s="181"/>
      <c r="AK159" s="181"/>
      <c r="AL159" s="181"/>
      <c r="AM159" s="181"/>
      <c r="AN159" s="181"/>
      <c r="AO159" s="254"/>
    </row>
    <row r="160" spans="1:41" ht="27.6" x14ac:dyDescent="0.25">
      <c r="A160" s="404" t="s">
        <v>679</v>
      </c>
      <c r="B160" s="405" t="s">
        <v>1247</v>
      </c>
      <c r="C160" s="406"/>
      <c r="D160" s="406" t="s">
        <v>35</v>
      </c>
      <c r="E160" s="406">
        <v>1</v>
      </c>
      <c r="F160" s="202"/>
      <c r="G160" s="202"/>
      <c r="H160" s="231"/>
    </row>
    <row r="161" spans="1:82" ht="27.6" x14ac:dyDescent="0.25">
      <c r="A161" s="404" t="s">
        <v>691</v>
      </c>
      <c r="B161" s="405" t="s">
        <v>1248</v>
      </c>
      <c r="C161" s="406"/>
      <c r="D161" s="406" t="s">
        <v>35</v>
      </c>
      <c r="E161" s="406">
        <v>1</v>
      </c>
      <c r="F161" s="202"/>
      <c r="G161" s="202"/>
      <c r="H161" s="231"/>
    </row>
    <row r="162" spans="1:82" ht="27.6" x14ac:dyDescent="0.25">
      <c r="A162" s="404" t="s">
        <v>695</v>
      </c>
      <c r="B162" s="405" t="s">
        <v>1249</v>
      </c>
      <c r="C162" s="406"/>
      <c r="D162" s="406" t="s">
        <v>35</v>
      </c>
      <c r="E162" s="406">
        <v>1</v>
      </c>
      <c r="F162" s="202"/>
      <c r="G162" s="202"/>
      <c r="H162" s="231"/>
    </row>
    <row r="163" spans="1:82" ht="13.8" x14ac:dyDescent="0.25">
      <c r="A163" s="232"/>
      <c r="B163" s="244"/>
      <c r="C163" s="234"/>
      <c r="D163" s="241"/>
      <c r="E163" s="241"/>
      <c r="F163" s="202"/>
      <c r="G163" s="202"/>
      <c r="H163" s="231"/>
    </row>
    <row r="164" spans="1:82" ht="30.75" customHeight="1" x14ac:dyDescent="0.25">
      <c r="A164" s="236" t="s">
        <v>218</v>
      </c>
      <c r="B164" s="237" t="s">
        <v>219</v>
      </c>
      <c r="C164" s="234"/>
      <c r="D164" s="238"/>
      <c r="E164" s="234"/>
      <c r="F164" s="202"/>
      <c r="G164" s="202"/>
      <c r="H164" s="231"/>
    </row>
    <row r="165" spans="1:82" ht="13.8" x14ac:dyDescent="0.25">
      <c r="A165" s="236" t="s">
        <v>220</v>
      </c>
      <c r="B165" s="237" t="s">
        <v>73</v>
      </c>
      <c r="C165" s="238"/>
      <c r="D165" s="234"/>
      <c r="E165" s="234"/>
      <c r="F165" s="202"/>
      <c r="G165" s="202"/>
    </row>
    <row r="166" spans="1:82" s="257" customFormat="1" ht="33.75" customHeight="1" x14ac:dyDescent="0.25">
      <c r="A166" s="232" t="s">
        <v>221</v>
      </c>
      <c r="B166" s="256" t="s">
        <v>222</v>
      </c>
      <c r="C166" s="234"/>
      <c r="D166" s="234" t="s">
        <v>23</v>
      </c>
      <c r="E166" s="234">
        <v>6</v>
      </c>
      <c r="F166" s="202"/>
      <c r="G166" s="202"/>
      <c r="H166" s="240"/>
      <c r="I166" s="218"/>
      <c r="J166" s="218"/>
      <c r="K166" s="218"/>
      <c r="L166" s="218"/>
      <c r="M166" s="218"/>
      <c r="N166" s="218"/>
      <c r="O166" s="218"/>
      <c r="P166" s="218"/>
      <c r="Q166" s="218"/>
      <c r="R166" s="218"/>
      <c r="S166" s="218"/>
      <c r="T166" s="218"/>
      <c r="U166" s="218"/>
      <c r="V166" s="218"/>
      <c r="W166" s="218"/>
      <c r="X166" s="218"/>
      <c r="Y166" s="218"/>
      <c r="Z166" s="218"/>
      <c r="AA166" s="218"/>
      <c r="AB166" s="218"/>
      <c r="AC166" s="218"/>
      <c r="AD166" s="218"/>
      <c r="AE166" s="218"/>
      <c r="AF166" s="218"/>
      <c r="AG166" s="218"/>
      <c r="AH166" s="218"/>
      <c r="AI166" s="218"/>
      <c r="AJ166" s="218"/>
      <c r="AK166" s="218"/>
      <c r="AL166" s="218"/>
      <c r="AM166" s="218"/>
      <c r="AN166" s="218"/>
      <c r="AO166" s="218"/>
      <c r="AP166" s="218"/>
      <c r="AQ166" s="218"/>
      <c r="AR166" s="218"/>
      <c r="AS166" s="218"/>
      <c r="AT166" s="218"/>
      <c r="AU166" s="218"/>
      <c r="AV166" s="218"/>
      <c r="AW166" s="218"/>
      <c r="AX166" s="218"/>
      <c r="AY166" s="218"/>
      <c r="AZ166" s="218"/>
      <c r="BA166" s="218"/>
      <c r="BB166" s="218"/>
      <c r="BC166" s="218"/>
      <c r="BD166" s="218"/>
      <c r="BE166" s="218"/>
      <c r="BF166" s="218"/>
      <c r="BG166" s="218"/>
      <c r="BH166" s="218"/>
      <c r="BI166" s="218"/>
      <c r="BJ166" s="218"/>
      <c r="BK166" s="218"/>
      <c r="BL166" s="218"/>
      <c r="BM166" s="218"/>
      <c r="BN166" s="218"/>
      <c r="BO166" s="218"/>
      <c r="BP166" s="218"/>
      <c r="BQ166" s="218"/>
      <c r="BR166" s="218"/>
      <c r="BS166" s="218"/>
      <c r="BT166" s="218"/>
      <c r="BU166" s="218"/>
      <c r="BV166" s="218"/>
      <c r="BW166" s="218"/>
      <c r="BX166" s="218"/>
      <c r="BY166" s="218"/>
      <c r="BZ166" s="218"/>
      <c r="CA166" s="218"/>
      <c r="CB166" s="218"/>
      <c r="CC166" s="218"/>
      <c r="CD166" s="218"/>
    </row>
    <row r="167" spans="1:82" s="257" customFormat="1" ht="30" customHeight="1" x14ac:dyDescent="0.25">
      <c r="A167" s="232" t="s">
        <v>223</v>
      </c>
      <c r="B167" s="256" t="s">
        <v>224</v>
      </c>
      <c r="C167" s="234"/>
      <c r="D167" s="234" t="s">
        <v>23</v>
      </c>
      <c r="E167" s="234">
        <v>6</v>
      </c>
      <c r="F167" s="202"/>
      <c r="G167" s="202"/>
      <c r="H167" s="240"/>
      <c r="I167" s="218"/>
      <c r="J167" s="218"/>
      <c r="K167" s="218"/>
      <c r="L167" s="218"/>
      <c r="M167" s="218"/>
      <c r="N167" s="218"/>
      <c r="O167" s="218"/>
      <c r="P167" s="218"/>
      <c r="Q167" s="218"/>
      <c r="R167" s="218"/>
      <c r="S167" s="218"/>
      <c r="T167" s="218"/>
      <c r="U167" s="218"/>
      <c r="V167" s="218"/>
      <c r="W167" s="218"/>
      <c r="X167" s="218"/>
      <c r="Y167" s="218"/>
      <c r="Z167" s="218"/>
      <c r="AA167" s="218"/>
      <c r="AB167" s="218"/>
      <c r="AC167" s="218"/>
      <c r="AD167" s="218"/>
      <c r="AE167" s="218"/>
      <c r="AF167" s="218"/>
      <c r="AG167" s="218"/>
      <c r="AH167" s="218"/>
      <c r="AI167" s="218"/>
      <c r="AJ167" s="218"/>
      <c r="AK167" s="218"/>
      <c r="AL167" s="218"/>
      <c r="AM167" s="218"/>
      <c r="AN167" s="218"/>
      <c r="AO167" s="218"/>
      <c r="AP167" s="218"/>
      <c r="AQ167" s="218"/>
      <c r="AR167" s="218"/>
      <c r="AS167" s="218"/>
      <c r="AT167" s="218"/>
      <c r="AU167" s="218"/>
      <c r="AV167" s="218"/>
      <c r="AW167" s="218"/>
      <c r="AX167" s="218"/>
      <c r="AY167" s="218"/>
      <c r="AZ167" s="218"/>
      <c r="BA167" s="218"/>
      <c r="BB167" s="218"/>
      <c r="BC167" s="218"/>
      <c r="BD167" s="218"/>
      <c r="BE167" s="218"/>
      <c r="BF167" s="218"/>
      <c r="BG167" s="218"/>
      <c r="BH167" s="218"/>
      <c r="BI167" s="218"/>
      <c r="BJ167" s="218"/>
      <c r="BK167" s="218"/>
      <c r="BL167" s="218"/>
      <c r="BM167" s="218"/>
      <c r="BN167" s="218"/>
      <c r="BO167" s="218"/>
      <c r="BP167" s="218"/>
      <c r="BQ167" s="218"/>
      <c r="BR167" s="218"/>
      <c r="BS167" s="218"/>
      <c r="BT167" s="218"/>
      <c r="BU167" s="218"/>
      <c r="BV167" s="218"/>
      <c r="BW167" s="218"/>
      <c r="BX167" s="218"/>
      <c r="BY167" s="218"/>
      <c r="BZ167" s="218"/>
      <c r="CA167" s="218"/>
      <c r="CB167" s="218"/>
      <c r="CC167" s="218"/>
      <c r="CD167" s="218"/>
    </row>
    <row r="168" spans="1:82" s="257" customFormat="1" ht="31.5" customHeight="1" x14ac:dyDescent="0.25">
      <c r="A168" s="232" t="s">
        <v>225</v>
      </c>
      <c r="B168" s="256" t="s">
        <v>226</v>
      </c>
      <c r="C168" s="234"/>
      <c r="D168" s="234" t="s">
        <v>23</v>
      </c>
      <c r="E168" s="234">
        <v>2</v>
      </c>
      <c r="F168" s="202"/>
      <c r="G168" s="202"/>
      <c r="H168" s="240"/>
      <c r="I168" s="218"/>
      <c r="J168" s="218"/>
      <c r="K168" s="218"/>
      <c r="L168" s="218"/>
      <c r="M168" s="218"/>
      <c r="N168" s="218"/>
      <c r="O168" s="218"/>
      <c r="P168" s="218"/>
      <c r="Q168" s="218"/>
      <c r="R168" s="218"/>
      <c r="S168" s="218"/>
      <c r="T168" s="218"/>
      <c r="U168" s="218"/>
      <c r="V168" s="218"/>
      <c r="W168" s="218"/>
      <c r="X168" s="218"/>
      <c r="Y168" s="218"/>
      <c r="Z168" s="218"/>
      <c r="AA168" s="218"/>
      <c r="AB168" s="218"/>
      <c r="AC168" s="218"/>
      <c r="AD168" s="218"/>
      <c r="AE168" s="218"/>
      <c r="AF168" s="218"/>
      <c r="AG168" s="218"/>
      <c r="AH168" s="218"/>
      <c r="AI168" s="218"/>
      <c r="AJ168" s="218"/>
      <c r="AK168" s="218"/>
      <c r="AL168" s="218"/>
      <c r="AM168" s="218"/>
      <c r="AN168" s="218"/>
      <c r="AO168" s="218"/>
      <c r="AP168" s="218"/>
      <c r="AQ168" s="218"/>
      <c r="AR168" s="218"/>
      <c r="AS168" s="218"/>
      <c r="AT168" s="218"/>
      <c r="AU168" s="218"/>
      <c r="AV168" s="218"/>
      <c r="AW168" s="218"/>
      <c r="AX168" s="218"/>
      <c r="AY168" s="218"/>
      <c r="AZ168" s="218"/>
      <c r="BA168" s="218"/>
      <c r="BB168" s="218"/>
      <c r="BC168" s="218"/>
      <c r="BD168" s="218"/>
      <c r="BE168" s="218"/>
      <c r="BF168" s="218"/>
      <c r="BG168" s="218"/>
      <c r="BH168" s="218"/>
      <c r="BI168" s="218"/>
      <c r="BJ168" s="218"/>
      <c r="BK168" s="218"/>
      <c r="BL168" s="218"/>
      <c r="BM168" s="218"/>
      <c r="BN168" s="218"/>
      <c r="BO168" s="218"/>
      <c r="BP168" s="218"/>
      <c r="BQ168" s="218"/>
      <c r="BR168" s="218"/>
      <c r="BS168" s="218"/>
      <c r="BT168" s="218"/>
      <c r="BU168" s="218"/>
      <c r="BV168" s="218"/>
      <c r="BW168" s="218"/>
      <c r="BX168" s="218"/>
      <c r="BY168" s="218"/>
      <c r="BZ168" s="218"/>
      <c r="CA168" s="218"/>
      <c r="CB168" s="218"/>
      <c r="CC168" s="218"/>
      <c r="CD168" s="218"/>
    </row>
    <row r="169" spans="1:82" s="257" customFormat="1" ht="15" customHeight="1" x14ac:dyDescent="0.25">
      <c r="A169" s="232" t="s">
        <v>227</v>
      </c>
      <c r="B169" s="256" t="s">
        <v>228</v>
      </c>
      <c r="C169" s="234"/>
      <c r="D169" s="234" t="s">
        <v>23</v>
      </c>
      <c r="E169" s="234">
        <v>2</v>
      </c>
      <c r="F169" s="202"/>
      <c r="G169" s="202"/>
      <c r="H169" s="240"/>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c r="AF169" s="218"/>
      <c r="AG169" s="218"/>
      <c r="AH169" s="218"/>
      <c r="AI169" s="218"/>
      <c r="AJ169" s="218"/>
      <c r="AK169" s="218"/>
      <c r="AL169" s="218"/>
      <c r="AM169" s="218"/>
      <c r="AN169" s="218"/>
      <c r="AO169" s="218"/>
      <c r="AP169" s="218"/>
      <c r="AQ169" s="218"/>
      <c r="AR169" s="218"/>
      <c r="AS169" s="218"/>
      <c r="AT169" s="218"/>
      <c r="AU169" s="218"/>
      <c r="AV169" s="218"/>
      <c r="AW169" s="218"/>
      <c r="AX169" s="218"/>
      <c r="AY169" s="218"/>
      <c r="AZ169" s="218"/>
      <c r="BA169" s="218"/>
      <c r="BB169" s="218"/>
      <c r="BC169" s="218"/>
      <c r="BD169" s="218"/>
      <c r="BE169" s="218"/>
      <c r="BF169" s="218"/>
      <c r="BG169" s="218"/>
      <c r="BH169" s="218"/>
      <c r="BI169" s="218"/>
      <c r="BJ169" s="218"/>
      <c r="BK169" s="218"/>
      <c r="BL169" s="218"/>
      <c r="BM169" s="218"/>
      <c r="BN169" s="218"/>
      <c r="BO169" s="218"/>
      <c r="BP169" s="218"/>
      <c r="BQ169" s="218"/>
      <c r="BR169" s="218"/>
      <c r="BS169" s="218"/>
      <c r="BT169" s="218"/>
      <c r="BU169" s="218"/>
      <c r="BV169" s="218"/>
      <c r="BW169" s="218"/>
      <c r="BX169" s="218"/>
      <c r="BY169" s="218"/>
      <c r="BZ169" s="218"/>
      <c r="CA169" s="218"/>
      <c r="CB169" s="218"/>
      <c r="CC169" s="218"/>
      <c r="CD169" s="218"/>
    </row>
    <row r="170" spans="1:82" s="257" customFormat="1" ht="15" customHeight="1" x14ac:dyDescent="0.25">
      <c r="A170" s="232" t="s">
        <v>229</v>
      </c>
      <c r="B170" s="256" t="s">
        <v>230</v>
      </c>
      <c r="C170" s="234"/>
      <c r="D170" s="234" t="s">
        <v>23</v>
      </c>
      <c r="E170" s="234">
        <v>2</v>
      </c>
      <c r="F170" s="202"/>
      <c r="G170" s="202"/>
      <c r="H170" s="240"/>
      <c r="I170" s="218"/>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18"/>
      <c r="AL170" s="218"/>
      <c r="AM170" s="218"/>
      <c r="AN170" s="218"/>
      <c r="AO170" s="218"/>
      <c r="AP170" s="218"/>
      <c r="AQ170" s="218"/>
      <c r="AR170" s="218"/>
      <c r="AS170" s="218"/>
      <c r="AT170" s="218"/>
      <c r="AU170" s="218"/>
      <c r="AV170" s="218"/>
      <c r="AW170" s="218"/>
      <c r="AX170" s="218"/>
      <c r="AY170" s="218"/>
      <c r="AZ170" s="218"/>
      <c r="BA170" s="218"/>
      <c r="BB170" s="218"/>
      <c r="BC170" s="218"/>
      <c r="BD170" s="218"/>
      <c r="BE170" s="218"/>
      <c r="BF170" s="218"/>
      <c r="BG170" s="218"/>
      <c r="BH170" s="218"/>
      <c r="BI170" s="218"/>
      <c r="BJ170" s="218"/>
      <c r="BK170" s="218"/>
      <c r="BL170" s="218"/>
      <c r="BM170" s="218"/>
      <c r="BN170" s="218"/>
      <c r="BO170" s="218"/>
      <c r="BP170" s="218"/>
      <c r="BQ170" s="218"/>
      <c r="BR170" s="218"/>
      <c r="BS170" s="218"/>
      <c r="BT170" s="218"/>
      <c r="BU170" s="218"/>
      <c r="BV170" s="218"/>
      <c r="BW170" s="218"/>
      <c r="BX170" s="218"/>
      <c r="BY170" s="218"/>
      <c r="BZ170" s="218"/>
      <c r="CA170" s="218"/>
      <c r="CB170" s="218"/>
      <c r="CC170" s="218"/>
      <c r="CD170" s="218"/>
    </row>
    <row r="171" spans="1:82" s="257" customFormat="1" ht="15" customHeight="1" x14ac:dyDescent="0.25">
      <c r="A171" s="232" t="s">
        <v>231</v>
      </c>
      <c r="B171" s="256" t="s">
        <v>232</v>
      </c>
      <c r="C171" s="234"/>
      <c r="D171" s="234" t="s">
        <v>23</v>
      </c>
      <c r="E171" s="234">
        <v>2</v>
      </c>
      <c r="F171" s="202"/>
      <c r="G171" s="202"/>
      <c r="H171" s="240"/>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s="218"/>
      <c r="AR171" s="218"/>
      <c r="AS171" s="218"/>
      <c r="AT171" s="218"/>
      <c r="AU171" s="218"/>
      <c r="AV171" s="218"/>
      <c r="AW171" s="218"/>
      <c r="AX171" s="218"/>
      <c r="AY171" s="218"/>
      <c r="AZ171" s="218"/>
      <c r="BA171" s="218"/>
      <c r="BB171" s="218"/>
      <c r="BC171" s="218"/>
      <c r="BD171" s="218"/>
      <c r="BE171" s="218"/>
      <c r="BF171" s="218"/>
      <c r="BG171" s="218"/>
      <c r="BH171" s="218"/>
      <c r="BI171" s="218"/>
      <c r="BJ171" s="218"/>
      <c r="BK171" s="218"/>
      <c r="BL171" s="218"/>
      <c r="BM171" s="218"/>
      <c r="BN171" s="218"/>
      <c r="BO171" s="218"/>
      <c r="BP171" s="218"/>
      <c r="BQ171" s="218"/>
      <c r="BR171" s="218"/>
      <c r="BS171" s="218"/>
      <c r="BT171" s="218"/>
      <c r="BU171" s="218"/>
      <c r="BV171" s="218"/>
      <c r="BW171" s="218"/>
      <c r="BX171" s="218"/>
      <c r="BY171" s="218"/>
      <c r="BZ171" s="218"/>
      <c r="CA171" s="218"/>
      <c r="CB171" s="218"/>
      <c r="CC171" s="218"/>
      <c r="CD171" s="218"/>
    </row>
    <row r="172" spans="1:82" s="257" customFormat="1" ht="15" customHeight="1" x14ac:dyDescent="0.25">
      <c r="A172" s="232" t="s">
        <v>233</v>
      </c>
      <c r="B172" s="256" t="s">
        <v>947</v>
      </c>
      <c r="C172" s="234"/>
      <c r="D172" s="234" t="s">
        <v>23</v>
      </c>
      <c r="E172" s="234">
        <v>2</v>
      </c>
      <c r="F172" s="202"/>
      <c r="G172" s="202"/>
      <c r="H172" s="240"/>
      <c r="I172" s="218"/>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18"/>
      <c r="AL172" s="218"/>
      <c r="AM172" s="218"/>
      <c r="AN172" s="218"/>
      <c r="AO172" s="218"/>
      <c r="AP172" s="218"/>
      <c r="AQ172" s="218"/>
      <c r="AR172" s="218"/>
      <c r="AS172" s="218"/>
      <c r="AT172" s="218"/>
      <c r="AU172" s="218"/>
      <c r="AV172" s="218"/>
      <c r="AW172" s="218"/>
      <c r="AX172" s="218"/>
      <c r="AY172" s="218"/>
      <c r="AZ172" s="218"/>
      <c r="BA172" s="218"/>
      <c r="BB172" s="218"/>
      <c r="BC172" s="218"/>
      <c r="BD172" s="218"/>
      <c r="BE172" s="218"/>
      <c r="BF172" s="218"/>
      <c r="BG172" s="218"/>
      <c r="BH172" s="218"/>
      <c r="BI172" s="218"/>
      <c r="BJ172" s="218"/>
      <c r="BK172" s="218"/>
      <c r="BL172" s="218"/>
      <c r="BM172" s="218"/>
      <c r="BN172" s="218"/>
      <c r="BO172" s="218"/>
      <c r="BP172" s="218"/>
      <c r="BQ172" s="218"/>
      <c r="BR172" s="218"/>
      <c r="BS172" s="218"/>
      <c r="BT172" s="218"/>
      <c r="BU172" s="218"/>
      <c r="BV172" s="218"/>
      <c r="BW172" s="218"/>
      <c r="BX172" s="218"/>
      <c r="BY172" s="218"/>
      <c r="BZ172" s="218"/>
      <c r="CA172" s="218"/>
      <c r="CB172" s="218"/>
      <c r="CC172" s="218"/>
      <c r="CD172" s="218"/>
    </row>
    <row r="173" spans="1:82" s="257" customFormat="1" ht="15" customHeight="1" x14ac:dyDescent="0.25">
      <c r="A173" s="232" t="s">
        <v>234</v>
      </c>
      <c r="B173" s="256" t="s">
        <v>235</v>
      </c>
      <c r="C173" s="234"/>
      <c r="D173" s="234" t="s">
        <v>23</v>
      </c>
      <c r="E173" s="234">
        <v>2</v>
      </c>
      <c r="F173" s="202"/>
      <c r="G173" s="202"/>
      <c r="H173" s="240"/>
      <c r="I173" s="218"/>
      <c r="J173" s="218"/>
      <c r="K173" s="218"/>
      <c r="L173" s="218"/>
      <c r="M173" s="218"/>
      <c r="N173" s="218"/>
      <c r="O173" s="218"/>
      <c r="P173" s="218"/>
      <c r="Q173" s="218"/>
      <c r="R173" s="218"/>
      <c r="S173" s="218"/>
      <c r="T173" s="218"/>
      <c r="U173" s="218"/>
      <c r="V173" s="218"/>
      <c r="W173" s="218"/>
      <c r="X173" s="218"/>
      <c r="Y173" s="218"/>
      <c r="Z173" s="218"/>
      <c r="AA173" s="218"/>
      <c r="AB173" s="218"/>
      <c r="AC173" s="218"/>
      <c r="AD173" s="218"/>
      <c r="AE173" s="218"/>
      <c r="AF173" s="218"/>
      <c r="AG173" s="218"/>
      <c r="AH173" s="218"/>
      <c r="AI173" s="218"/>
      <c r="AJ173" s="218"/>
      <c r="AK173" s="218"/>
      <c r="AL173" s="218"/>
      <c r="AM173" s="218"/>
      <c r="AN173" s="218"/>
      <c r="AO173" s="218"/>
      <c r="AP173" s="218"/>
      <c r="AQ173" s="218"/>
      <c r="AR173" s="218"/>
      <c r="AS173" s="218"/>
      <c r="AT173" s="218"/>
      <c r="AU173" s="218"/>
      <c r="AV173" s="218"/>
      <c r="AW173" s="218"/>
      <c r="AX173" s="218"/>
      <c r="AY173" s="218"/>
      <c r="AZ173" s="218"/>
      <c r="BA173" s="218"/>
      <c r="BB173" s="218"/>
      <c r="BC173" s="218"/>
      <c r="BD173" s="218"/>
      <c r="BE173" s="218"/>
      <c r="BF173" s="218"/>
      <c r="BG173" s="218"/>
      <c r="BH173" s="218"/>
      <c r="BI173" s="218"/>
      <c r="BJ173" s="218"/>
      <c r="BK173" s="218"/>
      <c r="BL173" s="218"/>
      <c r="BM173" s="218"/>
      <c r="BN173" s="218"/>
      <c r="BO173" s="218"/>
      <c r="BP173" s="218"/>
      <c r="BQ173" s="218"/>
      <c r="BR173" s="218"/>
      <c r="BS173" s="218"/>
      <c r="BT173" s="218"/>
      <c r="BU173" s="218"/>
      <c r="BV173" s="218"/>
      <c r="BW173" s="218"/>
      <c r="BX173" s="218"/>
      <c r="BY173" s="218"/>
      <c r="BZ173" s="218"/>
      <c r="CA173" s="218"/>
      <c r="CB173" s="218"/>
      <c r="CC173" s="218"/>
      <c r="CD173" s="218"/>
    </row>
    <row r="174" spans="1:82" ht="35.25" customHeight="1" x14ac:dyDescent="0.25">
      <c r="A174" s="232" t="s">
        <v>236</v>
      </c>
      <c r="B174" s="239" t="s">
        <v>237</v>
      </c>
      <c r="C174" s="238"/>
      <c r="D174" s="241" t="s">
        <v>23</v>
      </c>
      <c r="E174" s="241">
        <v>2</v>
      </c>
      <c r="F174" s="202"/>
      <c r="G174" s="202"/>
    </row>
    <row r="175" spans="1:82" ht="13.8" x14ac:dyDescent="0.25">
      <c r="A175" s="232" t="s">
        <v>238</v>
      </c>
      <c r="B175" s="239" t="s">
        <v>1022</v>
      </c>
      <c r="C175" s="238"/>
      <c r="D175" s="241" t="s">
        <v>35</v>
      </c>
      <c r="E175" s="241">
        <v>1</v>
      </c>
      <c r="F175" s="202"/>
      <c r="G175" s="202"/>
      <c r="I175" s="218"/>
    </row>
    <row r="176" spans="1:82" ht="13.8" x14ac:dyDescent="0.25">
      <c r="A176" s="232" t="s">
        <v>239</v>
      </c>
      <c r="B176" s="239" t="s">
        <v>1023</v>
      </c>
      <c r="C176" s="238"/>
      <c r="D176" s="241" t="s">
        <v>35</v>
      </c>
      <c r="E176" s="241">
        <v>1</v>
      </c>
      <c r="F176" s="202"/>
      <c r="G176" s="202"/>
      <c r="I176" s="218"/>
    </row>
    <row r="177" spans="1:82" ht="33.75" customHeight="1" x14ac:dyDescent="0.25">
      <c r="A177" s="232" t="s">
        <v>240</v>
      </c>
      <c r="B177" s="239" t="s">
        <v>91</v>
      </c>
      <c r="C177" s="238"/>
      <c r="D177" s="241" t="s">
        <v>35</v>
      </c>
      <c r="E177" s="241">
        <v>1</v>
      </c>
      <c r="F177" s="202"/>
      <c r="G177" s="202"/>
    </row>
    <row r="178" spans="1:82" ht="45" customHeight="1" x14ac:dyDescent="0.25">
      <c r="A178" s="232" t="s">
        <v>241</v>
      </c>
      <c r="B178" s="239" t="s">
        <v>93</v>
      </c>
      <c r="C178" s="238"/>
      <c r="D178" s="241" t="s">
        <v>35</v>
      </c>
      <c r="E178" s="241">
        <v>1</v>
      </c>
      <c r="F178" s="202"/>
      <c r="G178" s="202"/>
    </row>
    <row r="179" spans="1:82" ht="13.8" x14ac:dyDescent="0.25">
      <c r="A179" s="232" t="s">
        <v>242</v>
      </c>
      <c r="B179" s="239" t="s">
        <v>95</v>
      </c>
      <c r="C179" s="238"/>
      <c r="D179" s="241" t="s">
        <v>35</v>
      </c>
      <c r="E179" s="241">
        <v>1</v>
      </c>
      <c r="F179" s="202"/>
      <c r="G179" s="202"/>
    </row>
    <row r="180" spans="1:82" ht="31.5" customHeight="1" x14ac:dyDescent="0.25">
      <c r="A180" s="232" t="s">
        <v>243</v>
      </c>
      <c r="B180" s="239" t="s">
        <v>41</v>
      </c>
      <c r="C180" s="234"/>
      <c r="D180" s="241" t="s">
        <v>35</v>
      </c>
      <c r="E180" s="241">
        <v>1</v>
      </c>
      <c r="F180" s="202"/>
      <c r="G180" s="202"/>
    </row>
    <row r="181" spans="1:82" ht="13.8" x14ac:dyDescent="0.25">
      <c r="A181" s="232"/>
      <c r="B181" s="242"/>
      <c r="C181" s="234"/>
      <c r="D181" s="234"/>
      <c r="E181" s="234"/>
      <c r="F181" s="202"/>
      <c r="G181" s="202"/>
    </row>
    <row r="182" spans="1:82" ht="13.8" x14ac:dyDescent="0.25">
      <c r="A182" s="236" t="s">
        <v>244</v>
      </c>
      <c r="B182" s="237" t="s">
        <v>98</v>
      </c>
      <c r="C182" s="234"/>
      <c r="D182" s="234"/>
      <c r="E182" s="234"/>
      <c r="F182" s="202"/>
      <c r="G182" s="202"/>
    </row>
    <row r="183" spans="1:82" ht="13.8" x14ac:dyDescent="0.25">
      <c r="A183" s="232" t="s">
        <v>245</v>
      </c>
      <c r="B183" s="239" t="s">
        <v>100</v>
      </c>
      <c r="C183" s="234"/>
      <c r="D183" s="234" t="s">
        <v>1043</v>
      </c>
      <c r="E183" s="234">
        <v>18</v>
      </c>
      <c r="F183" s="202"/>
      <c r="G183" s="202"/>
    </row>
    <row r="184" spans="1:82" ht="13.8" x14ac:dyDescent="0.25">
      <c r="A184" s="232" t="s">
        <v>246</v>
      </c>
      <c r="B184" s="239" t="s">
        <v>102</v>
      </c>
      <c r="C184" s="234"/>
      <c r="D184" s="234" t="s">
        <v>1043</v>
      </c>
      <c r="E184" s="234">
        <v>18</v>
      </c>
      <c r="F184" s="202"/>
      <c r="G184" s="202"/>
    </row>
    <row r="185" spans="1:82" ht="13.8" x14ac:dyDescent="0.25">
      <c r="A185" s="232" t="s">
        <v>247</v>
      </c>
      <c r="B185" s="239" t="s">
        <v>104</v>
      </c>
      <c r="C185" s="234"/>
      <c r="D185" s="234" t="s">
        <v>35</v>
      </c>
      <c r="E185" s="234">
        <v>1</v>
      </c>
      <c r="F185" s="202"/>
      <c r="G185" s="202"/>
    </row>
    <row r="186" spans="1:82" ht="13.8" x14ac:dyDescent="0.25">
      <c r="A186" s="232" t="s">
        <v>248</v>
      </c>
      <c r="B186" s="239" t="s">
        <v>56</v>
      </c>
      <c r="C186" s="234"/>
      <c r="D186" s="234" t="s">
        <v>35</v>
      </c>
      <c r="E186" s="234">
        <v>1</v>
      </c>
      <c r="F186" s="202"/>
      <c r="G186" s="202"/>
    </row>
    <row r="187" spans="1:82" ht="27.6" x14ac:dyDescent="0.25">
      <c r="A187" s="232" t="s">
        <v>249</v>
      </c>
      <c r="B187" s="239" t="s">
        <v>41</v>
      </c>
      <c r="C187" s="234"/>
      <c r="D187" s="234" t="s">
        <v>35</v>
      </c>
      <c r="E187" s="234">
        <v>1</v>
      </c>
      <c r="F187" s="202"/>
      <c r="G187" s="202"/>
    </row>
    <row r="188" spans="1:82" ht="13.8" x14ac:dyDescent="0.25">
      <c r="A188" s="232"/>
      <c r="B188" s="242"/>
      <c r="C188" s="234"/>
      <c r="D188" s="234"/>
      <c r="E188" s="234"/>
      <c r="F188" s="202"/>
      <c r="G188" s="202"/>
    </row>
    <row r="189" spans="1:82" ht="13.8" x14ac:dyDescent="0.25">
      <c r="A189" s="236" t="s">
        <v>250</v>
      </c>
      <c r="B189" s="237" t="s">
        <v>251</v>
      </c>
      <c r="C189" s="238"/>
      <c r="D189" s="234"/>
      <c r="E189" s="234"/>
      <c r="F189" s="202"/>
      <c r="G189" s="202"/>
    </row>
    <row r="190" spans="1:82" s="257" customFormat="1" ht="16.5" customHeight="1" x14ac:dyDescent="0.25">
      <c r="A190" s="232" t="s">
        <v>252</v>
      </c>
      <c r="B190" s="256" t="s">
        <v>1186</v>
      </c>
      <c r="C190" s="234"/>
      <c r="D190" s="234" t="s">
        <v>23</v>
      </c>
      <c r="E190" s="234">
        <v>2</v>
      </c>
      <c r="F190" s="202"/>
      <c r="G190" s="202"/>
      <c r="H190" s="240"/>
      <c r="I190" s="218"/>
      <c r="J190" s="218"/>
      <c r="K190" s="218"/>
      <c r="L190" s="218"/>
      <c r="M190" s="218"/>
      <c r="N190" s="218"/>
      <c r="O190" s="218"/>
      <c r="P190" s="218"/>
      <c r="Q190" s="218"/>
      <c r="R190" s="218"/>
      <c r="S190" s="218"/>
      <c r="T190" s="218"/>
      <c r="U190" s="218"/>
      <c r="V190" s="218"/>
      <c r="W190" s="218"/>
      <c r="X190" s="218"/>
      <c r="Y190" s="218"/>
      <c r="Z190" s="218"/>
      <c r="AA190" s="218"/>
      <c r="AB190" s="218"/>
      <c r="AC190" s="218"/>
      <c r="AD190" s="218"/>
      <c r="AE190" s="218"/>
      <c r="AF190" s="218"/>
      <c r="AG190" s="218"/>
      <c r="AH190" s="218"/>
      <c r="AI190" s="218"/>
      <c r="AJ190" s="218"/>
      <c r="AK190" s="218"/>
      <c r="AL190" s="218"/>
      <c r="AM190" s="218"/>
      <c r="AN190" s="218"/>
      <c r="AO190" s="218"/>
      <c r="AP190" s="218"/>
      <c r="AQ190" s="218"/>
      <c r="AR190" s="218"/>
      <c r="AS190" s="218"/>
      <c r="AT190" s="218"/>
      <c r="AU190" s="218"/>
      <c r="AV190" s="218"/>
      <c r="AW190" s="218"/>
      <c r="AX190" s="218"/>
      <c r="AY190" s="218"/>
      <c r="AZ190" s="218"/>
      <c r="BA190" s="218"/>
      <c r="BB190" s="218"/>
      <c r="BC190" s="218"/>
      <c r="BD190" s="218"/>
      <c r="BE190" s="218"/>
      <c r="BF190" s="218"/>
      <c r="BG190" s="218"/>
      <c r="BH190" s="218"/>
      <c r="BI190" s="218"/>
      <c r="BJ190" s="218"/>
      <c r="BK190" s="218"/>
      <c r="BL190" s="218"/>
      <c r="BM190" s="218"/>
      <c r="BN190" s="218"/>
      <c r="BO190" s="218"/>
      <c r="BP190" s="218"/>
      <c r="BQ190" s="218"/>
      <c r="BR190" s="218"/>
      <c r="BS190" s="218"/>
      <c r="BT190" s="218"/>
      <c r="BU190" s="218"/>
      <c r="BV190" s="218"/>
      <c r="BW190" s="218"/>
      <c r="BX190" s="218"/>
      <c r="BY190" s="218"/>
      <c r="BZ190" s="218"/>
      <c r="CA190" s="218"/>
      <c r="CB190" s="218"/>
      <c r="CC190" s="218"/>
      <c r="CD190" s="218"/>
    </row>
    <row r="191" spans="1:82" s="257" customFormat="1" ht="15" customHeight="1" x14ac:dyDescent="0.25">
      <c r="A191" s="232" t="s">
        <v>253</v>
      </c>
      <c r="B191" s="256" t="s">
        <v>254</v>
      </c>
      <c r="C191" s="234"/>
      <c r="D191" s="234" t="s">
        <v>23</v>
      </c>
      <c r="E191" s="234">
        <v>2</v>
      </c>
      <c r="F191" s="202"/>
      <c r="G191" s="202"/>
      <c r="H191" s="240"/>
      <c r="I191" s="218"/>
      <c r="J191" s="218"/>
      <c r="K191" s="218"/>
      <c r="L191" s="218"/>
      <c r="M191" s="218"/>
      <c r="N191" s="218"/>
      <c r="O191" s="218"/>
      <c r="P191" s="218"/>
      <c r="Q191" s="218"/>
      <c r="R191" s="218"/>
      <c r="S191" s="218"/>
      <c r="T191" s="218"/>
      <c r="U191" s="218"/>
      <c r="V191" s="218"/>
      <c r="W191" s="218"/>
      <c r="X191" s="218"/>
      <c r="Y191" s="218"/>
      <c r="Z191" s="218"/>
      <c r="AA191" s="218"/>
      <c r="AB191" s="218"/>
      <c r="AC191" s="218"/>
      <c r="AD191" s="218"/>
      <c r="AE191" s="218"/>
      <c r="AF191" s="218"/>
      <c r="AG191" s="218"/>
      <c r="AH191" s="218"/>
      <c r="AI191" s="218"/>
      <c r="AJ191" s="218"/>
      <c r="AK191" s="218"/>
      <c r="AL191" s="218"/>
      <c r="AM191" s="218"/>
      <c r="AN191" s="218"/>
      <c r="AO191" s="218"/>
      <c r="AP191" s="218"/>
      <c r="AQ191" s="218"/>
      <c r="AR191" s="218"/>
      <c r="AS191" s="218"/>
      <c r="AT191" s="218"/>
      <c r="AU191" s="218"/>
      <c r="AV191" s="218"/>
      <c r="AW191" s="218"/>
      <c r="AX191" s="218"/>
      <c r="AY191" s="218"/>
      <c r="AZ191" s="218"/>
      <c r="BA191" s="218"/>
      <c r="BB191" s="218"/>
      <c r="BC191" s="218"/>
      <c r="BD191" s="218"/>
      <c r="BE191" s="218"/>
      <c r="BF191" s="218"/>
      <c r="BG191" s="218"/>
      <c r="BH191" s="218"/>
      <c r="BI191" s="218"/>
      <c r="BJ191" s="218"/>
      <c r="BK191" s="218"/>
      <c r="BL191" s="218"/>
      <c r="BM191" s="218"/>
      <c r="BN191" s="218"/>
      <c r="BO191" s="218"/>
      <c r="BP191" s="218"/>
      <c r="BQ191" s="218"/>
      <c r="BR191" s="218"/>
      <c r="BS191" s="218"/>
      <c r="BT191" s="218"/>
      <c r="BU191" s="218"/>
      <c r="BV191" s="218"/>
      <c r="BW191" s="218"/>
      <c r="BX191" s="218"/>
      <c r="BY191" s="218"/>
      <c r="BZ191" s="218"/>
      <c r="CA191" s="218"/>
      <c r="CB191" s="218"/>
      <c r="CC191" s="218"/>
      <c r="CD191" s="218"/>
    </row>
    <row r="192" spans="1:82" s="257" customFormat="1" ht="15" customHeight="1" x14ac:dyDescent="0.25">
      <c r="A192" s="232" t="s">
        <v>255</v>
      </c>
      <c r="B192" s="256" t="s">
        <v>256</v>
      </c>
      <c r="C192" s="234"/>
      <c r="D192" s="234" t="s">
        <v>23</v>
      </c>
      <c r="E192" s="234">
        <v>2</v>
      </c>
      <c r="F192" s="202"/>
      <c r="G192" s="202"/>
      <c r="H192" s="240"/>
      <c r="I192" s="218"/>
      <c r="J192" s="218"/>
      <c r="K192" s="218"/>
      <c r="L192" s="218"/>
      <c r="M192" s="218"/>
      <c r="N192" s="218"/>
      <c r="O192" s="218"/>
      <c r="P192" s="218"/>
      <c r="Q192" s="218"/>
      <c r="R192" s="218"/>
      <c r="S192" s="218"/>
      <c r="T192" s="218"/>
      <c r="U192" s="218"/>
      <c r="V192" s="218"/>
      <c r="W192" s="218"/>
      <c r="X192" s="218"/>
      <c r="Y192" s="218"/>
      <c r="Z192" s="218"/>
      <c r="AA192" s="218"/>
      <c r="AB192" s="218"/>
      <c r="AC192" s="218"/>
      <c r="AD192" s="218"/>
      <c r="AE192" s="218"/>
      <c r="AF192" s="218"/>
      <c r="AG192" s="218"/>
      <c r="AH192" s="218"/>
      <c r="AI192" s="218"/>
      <c r="AJ192" s="218"/>
      <c r="AK192" s="218"/>
      <c r="AL192" s="218"/>
      <c r="AM192" s="218"/>
      <c r="AN192" s="218"/>
      <c r="AO192" s="218"/>
      <c r="AP192" s="218"/>
      <c r="AQ192" s="218"/>
      <c r="AR192" s="218"/>
      <c r="AS192" s="218"/>
      <c r="AT192" s="218"/>
      <c r="AU192" s="218"/>
      <c r="AV192" s="218"/>
      <c r="AW192" s="218"/>
      <c r="AX192" s="218"/>
      <c r="AY192" s="218"/>
      <c r="AZ192" s="218"/>
      <c r="BA192" s="218"/>
      <c r="BB192" s="218"/>
      <c r="BC192" s="218"/>
      <c r="BD192" s="218"/>
      <c r="BE192" s="218"/>
      <c r="BF192" s="218"/>
      <c r="BG192" s="218"/>
      <c r="BH192" s="218"/>
      <c r="BI192" s="218"/>
      <c r="BJ192" s="218"/>
      <c r="BK192" s="218"/>
      <c r="BL192" s="218"/>
      <c r="BM192" s="218"/>
      <c r="BN192" s="218"/>
      <c r="BO192" s="218"/>
      <c r="BP192" s="218"/>
      <c r="BQ192" s="218"/>
      <c r="BR192" s="218"/>
      <c r="BS192" s="218"/>
      <c r="BT192" s="218"/>
      <c r="BU192" s="218"/>
      <c r="BV192" s="218"/>
      <c r="BW192" s="218"/>
      <c r="BX192" s="218"/>
      <c r="BY192" s="218"/>
      <c r="BZ192" s="218"/>
      <c r="CA192" s="218"/>
      <c r="CB192" s="218"/>
      <c r="CC192" s="218"/>
      <c r="CD192" s="218"/>
    </row>
    <row r="193" spans="1:82" s="257" customFormat="1" ht="15" customHeight="1" x14ac:dyDescent="0.25">
      <c r="A193" s="232" t="s">
        <v>257</v>
      </c>
      <c r="B193" s="256" t="s">
        <v>258</v>
      </c>
      <c r="C193" s="234"/>
      <c r="D193" s="234" t="s">
        <v>23</v>
      </c>
      <c r="E193" s="234">
        <v>2</v>
      </c>
      <c r="F193" s="202"/>
      <c r="G193" s="202"/>
      <c r="H193" s="240"/>
      <c r="I193" s="218"/>
      <c r="J193" s="218"/>
      <c r="K193" s="218"/>
      <c r="L193" s="218"/>
      <c r="M193" s="218"/>
      <c r="N193" s="218"/>
      <c r="O193" s="218"/>
      <c r="P193" s="218"/>
      <c r="Q193" s="218"/>
      <c r="R193" s="218"/>
      <c r="S193" s="218"/>
      <c r="T193" s="218"/>
      <c r="U193" s="218"/>
      <c r="V193" s="218"/>
      <c r="W193" s="218"/>
      <c r="X193" s="218"/>
      <c r="Y193" s="218"/>
      <c r="Z193" s="218"/>
      <c r="AA193" s="218"/>
      <c r="AB193" s="218"/>
      <c r="AC193" s="218"/>
      <c r="AD193" s="218"/>
      <c r="AE193" s="218"/>
      <c r="AF193" s="218"/>
      <c r="AG193" s="218"/>
      <c r="AH193" s="218"/>
      <c r="AI193" s="218"/>
      <c r="AJ193" s="218"/>
      <c r="AK193" s="218"/>
      <c r="AL193" s="218"/>
      <c r="AM193" s="218"/>
      <c r="AN193" s="218"/>
      <c r="AO193" s="218"/>
      <c r="AP193" s="218"/>
      <c r="AQ193" s="218"/>
      <c r="AR193" s="218"/>
      <c r="AS193" s="218"/>
      <c r="AT193" s="218"/>
      <c r="AU193" s="218"/>
      <c r="AV193" s="218"/>
      <c r="AW193" s="218"/>
      <c r="AX193" s="218"/>
      <c r="AY193" s="218"/>
      <c r="AZ193" s="218"/>
      <c r="BA193" s="218"/>
      <c r="BB193" s="218"/>
      <c r="BC193" s="218"/>
      <c r="BD193" s="218"/>
      <c r="BE193" s="218"/>
      <c r="BF193" s="218"/>
      <c r="BG193" s="218"/>
      <c r="BH193" s="218"/>
      <c r="BI193" s="218"/>
      <c r="BJ193" s="218"/>
      <c r="BK193" s="218"/>
      <c r="BL193" s="218"/>
      <c r="BM193" s="218"/>
      <c r="BN193" s="218"/>
      <c r="BO193" s="218"/>
      <c r="BP193" s="218"/>
      <c r="BQ193" s="218"/>
      <c r="BR193" s="218"/>
      <c r="BS193" s="218"/>
      <c r="BT193" s="218"/>
      <c r="BU193" s="218"/>
      <c r="BV193" s="218"/>
      <c r="BW193" s="218"/>
      <c r="BX193" s="218"/>
      <c r="BY193" s="218"/>
      <c r="BZ193" s="218"/>
      <c r="CA193" s="218"/>
      <c r="CB193" s="218"/>
      <c r="CC193" s="218"/>
      <c r="CD193" s="218"/>
    </row>
    <row r="194" spans="1:82" s="257" customFormat="1" ht="17.25" customHeight="1" x14ac:dyDescent="0.25">
      <c r="A194" s="232" t="s">
        <v>259</v>
      </c>
      <c r="B194" s="256" t="s">
        <v>1185</v>
      </c>
      <c r="C194" s="234"/>
      <c r="D194" s="234" t="s">
        <v>23</v>
      </c>
      <c r="E194" s="234">
        <v>2</v>
      </c>
      <c r="F194" s="202"/>
      <c r="G194" s="202"/>
      <c r="H194" s="240"/>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c r="AF194" s="218"/>
      <c r="AG194" s="218"/>
      <c r="AH194" s="218"/>
      <c r="AI194" s="218"/>
      <c r="AJ194" s="218"/>
      <c r="AK194" s="218"/>
      <c r="AL194" s="218"/>
      <c r="AM194" s="218"/>
      <c r="AN194" s="218"/>
      <c r="AO194" s="218"/>
      <c r="AP194" s="218"/>
      <c r="AQ194" s="218"/>
      <c r="AR194" s="218"/>
      <c r="AS194" s="218"/>
      <c r="AT194" s="218"/>
      <c r="AU194" s="218"/>
      <c r="AV194" s="218"/>
      <c r="AW194" s="218"/>
      <c r="AX194" s="218"/>
      <c r="AY194" s="218"/>
      <c r="AZ194" s="218"/>
      <c r="BA194" s="218"/>
      <c r="BB194" s="218"/>
      <c r="BC194" s="218"/>
      <c r="BD194" s="218"/>
      <c r="BE194" s="218"/>
      <c r="BF194" s="218"/>
      <c r="BG194" s="218"/>
      <c r="BH194" s="218"/>
      <c r="BI194" s="218"/>
      <c r="BJ194" s="218"/>
      <c r="BK194" s="218"/>
      <c r="BL194" s="218"/>
      <c r="BM194" s="218"/>
      <c r="BN194" s="218"/>
      <c r="BO194" s="218"/>
      <c r="BP194" s="218"/>
      <c r="BQ194" s="218"/>
      <c r="BR194" s="218"/>
      <c r="BS194" s="218"/>
      <c r="BT194" s="218"/>
      <c r="BU194" s="218"/>
      <c r="BV194" s="218"/>
      <c r="BW194" s="218"/>
      <c r="BX194" s="218"/>
      <c r="BY194" s="218"/>
      <c r="BZ194" s="218"/>
      <c r="CA194" s="218"/>
      <c r="CB194" s="218"/>
      <c r="CC194" s="218"/>
      <c r="CD194" s="218"/>
    </row>
    <row r="195" spans="1:82" s="257" customFormat="1" ht="15" customHeight="1" x14ac:dyDescent="0.25">
      <c r="A195" s="232" t="s">
        <v>260</v>
      </c>
      <c r="B195" s="256" t="s">
        <v>261</v>
      </c>
      <c r="C195" s="234"/>
      <c r="D195" s="234" t="s">
        <v>23</v>
      </c>
      <c r="E195" s="234">
        <v>2</v>
      </c>
      <c r="F195" s="202"/>
      <c r="G195" s="202"/>
      <c r="H195" s="240"/>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c r="AE195" s="218"/>
      <c r="AF195" s="218"/>
      <c r="AG195" s="218"/>
      <c r="AH195" s="218"/>
      <c r="AI195" s="218"/>
      <c r="AJ195" s="218"/>
      <c r="AK195" s="218"/>
      <c r="AL195" s="218"/>
      <c r="AM195" s="218"/>
      <c r="AN195" s="218"/>
      <c r="AO195" s="218"/>
      <c r="AP195" s="218"/>
      <c r="AQ195" s="218"/>
      <c r="AR195" s="218"/>
      <c r="AS195" s="218"/>
      <c r="AT195" s="218"/>
      <c r="AU195" s="218"/>
      <c r="AV195" s="218"/>
      <c r="AW195" s="218"/>
      <c r="AX195" s="218"/>
      <c r="AY195" s="218"/>
      <c r="AZ195" s="218"/>
      <c r="BA195" s="218"/>
      <c r="BB195" s="218"/>
      <c r="BC195" s="218"/>
      <c r="BD195" s="218"/>
      <c r="BE195" s="218"/>
      <c r="BF195" s="218"/>
      <c r="BG195" s="218"/>
      <c r="BH195" s="218"/>
      <c r="BI195" s="218"/>
      <c r="BJ195" s="218"/>
      <c r="BK195" s="218"/>
      <c r="BL195" s="218"/>
      <c r="BM195" s="218"/>
      <c r="BN195" s="218"/>
      <c r="BO195" s="218"/>
      <c r="BP195" s="218"/>
      <c r="BQ195" s="218"/>
      <c r="BR195" s="218"/>
      <c r="BS195" s="218"/>
      <c r="BT195" s="218"/>
      <c r="BU195" s="218"/>
      <c r="BV195" s="218"/>
      <c r="BW195" s="218"/>
      <c r="BX195" s="218"/>
      <c r="BY195" s="218"/>
      <c r="BZ195" s="218"/>
      <c r="CA195" s="218"/>
      <c r="CB195" s="218"/>
      <c r="CC195" s="218"/>
      <c r="CD195" s="218"/>
    </row>
    <row r="196" spans="1:82" s="257" customFormat="1" ht="15" customHeight="1" x14ac:dyDescent="0.25">
      <c r="A196" s="232" t="s">
        <v>262</v>
      </c>
      <c r="B196" s="256" t="s">
        <v>263</v>
      </c>
      <c r="C196" s="234"/>
      <c r="D196" s="234" t="s">
        <v>23</v>
      </c>
      <c r="E196" s="234">
        <v>1</v>
      </c>
      <c r="F196" s="202"/>
      <c r="G196" s="202"/>
      <c r="H196" s="240"/>
      <c r="I196" s="218"/>
      <c r="J196" s="218"/>
      <c r="K196" s="218"/>
      <c r="L196" s="218"/>
      <c r="M196" s="218"/>
      <c r="N196" s="218"/>
      <c r="O196" s="218"/>
      <c r="P196" s="218"/>
      <c r="Q196" s="218"/>
      <c r="R196" s="218"/>
      <c r="S196" s="218"/>
      <c r="T196" s="218"/>
      <c r="U196" s="218"/>
      <c r="V196" s="218"/>
      <c r="W196" s="218"/>
      <c r="X196" s="218"/>
      <c r="Y196" s="218"/>
      <c r="Z196" s="218"/>
      <c r="AA196" s="218"/>
      <c r="AB196" s="218"/>
      <c r="AC196" s="218"/>
      <c r="AD196" s="218"/>
      <c r="AE196" s="218"/>
      <c r="AF196" s="218"/>
      <c r="AG196" s="218"/>
      <c r="AH196" s="218"/>
      <c r="AI196" s="218"/>
      <c r="AJ196" s="218"/>
      <c r="AK196" s="218"/>
      <c r="AL196" s="218"/>
      <c r="AM196" s="218"/>
      <c r="AN196" s="218"/>
      <c r="AO196" s="218"/>
      <c r="AP196" s="218"/>
      <c r="AQ196" s="218"/>
      <c r="AR196" s="218"/>
      <c r="AS196" s="218"/>
      <c r="AT196" s="218"/>
      <c r="AU196" s="218"/>
      <c r="AV196" s="218"/>
      <c r="AW196" s="218"/>
      <c r="AX196" s="218"/>
      <c r="AY196" s="218"/>
      <c r="AZ196" s="218"/>
      <c r="BA196" s="218"/>
      <c r="BB196" s="218"/>
      <c r="BC196" s="218"/>
      <c r="BD196" s="218"/>
      <c r="BE196" s="218"/>
      <c r="BF196" s="218"/>
      <c r="BG196" s="218"/>
      <c r="BH196" s="218"/>
      <c r="BI196" s="218"/>
      <c r="BJ196" s="218"/>
      <c r="BK196" s="218"/>
      <c r="BL196" s="218"/>
      <c r="BM196" s="218"/>
      <c r="BN196" s="218"/>
      <c r="BO196" s="218"/>
      <c r="BP196" s="218"/>
      <c r="BQ196" s="218"/>
      <c r="BR196" s="218"/>
      <c r="BS196" s="218"/>
      <c r="BT196" s="218"/>
      <c r="BU196" s="218"/>
      <c r="BV196" s="218"/>
      <c r="BW196" s="218"/>
      <c r="BX196" s="218"/>
      <c r="BY196" s="218"/>
      <c r="BZ196" s="218"/>
      <c r="CA196" s="218"/>
      <c r="CB196" s="218"/>
      <c r="CC196" s="218"/>
      <c r="CD196" s="218"/>
    </row>
    <row r="197" spans="1:82" s="257" customFormat="1" ht="15" customHeight="1" x14ac:dyDescent="0.25">
      <c r="A197" s="232" t="s">
        <v>264</v>
      </c>
      <c r="B197" s="256" t="s">
        <v>948</v>
      </c>
      <c r="C197" s="234"/>
      <c r="D197" s="234" t="s">
        <v>23</v>
      </c>
      <c r="E197" s="234">
        <v>1</v>
      </c>
      <c r="F197" s="202"/>
      <c r="G197" s="202"/>
      <c r="H197" s="240"/>
      <c r="I197" s="218"/>
      <c r="J197" s="218"/>
      <c r="K197" s="218"/>
      <c r="L197" s="218"/>
      <c r="M197" s="218"/>
      <c r="N197" s="218"/>
      <c r="O197" s="218"/>
      <c r="P197" s="218"/>
      <c r="Q197" s="218"/>
      <c r="R197" s="218"/>
      <c r="S197" s="218"/>
      <c r="T197" s="218"/>
      <c r="U197" s="218"/>
      <c r="V197" s="218"/>
      <c r="W197" s="218"/>
      <c r="X197" s="218"/>
      <c r="Y197" s="218"/>
      <c r="Z197" s="218"/>
      <c r="AA197" s="218"/>
      <c r="AB197" s="218"/>
      <c r="AC197" s="218"/>
      <c r="AD197" s="218"/>
      <c r="AE197" s="218"/>
      <c r="AF197" s="218"/>
      <c r="AG197" s="218"/>
      <c r="AH197" s="218"/>
      <c r="AI197" s="218"/>
      <c r="AJ197" s="218"/>
      <c r="AK197" s="218"/>
      <c r="AL197" s="218"/>
      <c r="AM197" s="218"/>
      <c r="AN197" s="218"/>
      <c r="AO197" s="218"/>
      <c r="AP197" s="218"/>
      <c r="AQ197" s="218"/>
      <c r="AR197" s="218"/>
      <c r="AS197" s="218"/>
      <c r="AT197" s="218"/>
      <c r="AU197" s="218"/>
      <c r="AV197" s="218"/>
      <c r="AW197" s="218"/>
      <c r="AX197" s="218"/>
      <c r="AY197" s="218"/>
      <c r="AZ197" s="218"/>
      <c r="BA197" s="218"/>
      <c r="BB197" s="218"/>
      <c r="BC197" s="218"/>
      <c r="BD197" s="218"/>
      <c r="BE197" s="218"/>
      <c r="BF197" s="218"/>
      <c r="BG197" s="218"/>
      <c r="BH197" s="218"/>
      <c r="BI197" s="218"/>
      <c r="BJ197" s="218"/>
      <c r="BK197" s="218"/>
      <c r="BL197" s="218"/>
      <c r="BM197" s="218"/>
      <c r="BN197" s="218"/>
      <c r="BO197" s="218"/>
      <c r="BP197" s="218"/>
      <c r="BQ197" s="218"/>
      <c r="BR197" s="218"/>
      <c r="BS197" s="218"/>
      <c r="BT197" s="218"/>
      <c r="BU197" s="218"/>
      <c r="BV197" s="218"/>
      <c r="BW197" s="218"/>
      <c r="BX197" s="218"/>
      <c r="BY197" s="218"/>
      <c r="BZ197" s="218"/>
      <c r="CA197" s="218"/>
      <c r="CB197" s="218"/>
      <c r="CC197" s="218"/>
      <c r="CD197" s="218"/>
    </row>
    <row r="198" spans="1:82" ht="27.6" x14ac:dyDescent="0.25">
      <c r="A198" s="232" t="s">
        <v>265</v>
      </c>
      <c r="B198" s="239" t="s">
        <v>266</v>
      </c>
      <c r="C198" s="238"/>
      <c r="D198" s="241" t="s">
        <v>23</v>
      </c>
      <c r="E198" s="241">
        <v>1</v>
      </c>
      <c r="F198" s="202"/>
      <c r="G198" s="202"/>
    </row>
    <row r="199" spans="1:82" ht="13.8" x14ac:dyDescent="0.25">
      <c r="A199" s="232" t="s">
        <v>267</v>
      </c>
      <c r="B199" s="239" t="s">
        <v>1022</v>
      </c>
      <c r="C199" s="238"/>
      <c r="D199" s="241" t="s">
        <v>35</v>
      </c>
      <c r="E199" s="241">
        <v>1</v>
      </c>
      <c r="F199" s="202"/>
      <c r="G199" s="202"/>
    </row>
    <row r="200" spans="1:82" ht="13.8" x14ac:dyDescent="0.25">
      <c r="A200" s="232" t="s">
        <v>268</v>
      </c>
      <c r="B200" s="239" t="s">
        <v>1023</v>
      </c>
      <c r="C200" s="238"/>
      <c r="D200" s="241" t="s">
        <v>35</v>
      </c>
      <c r="E200" s="241">
        <v>1</v>
      </c>
      <c r="F200" s="202"/>
      <c r="G200" s="202"/>
    </row>
    <row r="201" spans="1:82" ht="27.6" x14ac:dyDescent="0.25">
      <c r="A201" s="232" t="s">
        <v>269</v>
      </c>
      <c r="B201" s="239" t="s">
        <v>91</v>
      </c>
      <c r="C201" s="238"/>
      <c r="D201" s="241" t="s">
        <v>35</v>
      </c>
      <c r="E201" s="241">
        <v>1</v>
      </c>
      <c r="F201" s="202"/>
      <c r="G201" s="202"/>
    </row>
    <row r="202" spans="1:82" ht="44.25" customHeight="1" x14ac:dyDescent="0.25">
      <c r="A202" s="232" t="s">
        <v>270</v>
      </c>
      <c r="B202" s="239" t="s">
        <v>93</v>
      </c>
      <c r="C202" s="238"/>
      <c r="D202" s="241" t="s">
        <v>35</v>
      </c>
      <c r="E202" s="241">
        <v>1</v>
      </c>
      <c r="F202" s="202"/>
      <c r="G202" s="202"/>
    </row>
    <row r="203" spans="1:82" ht="13.8" x14ac:dyDescent="0.25">
      <c r="A203" s="232" t="s">
        <v>271</v>
      </c>
      <c r="B203" s="239" t="s">
        <v>272</v>
      </c>
      <c r="C203" s="238"/>
      <c r="D203" s="241" t="s">
        <v>35</v>
      </c>
      <c r="E203" s="241">
        <v>1</v>
      </c>
      <c r="F203" s="202"/>
      <c r="G203" s="202"/>
    </row>
    <row r="204" spans="1:82" ht="31.5" customHeight="1" x14ac:dyDescent="0.25">
      <c r="A204" s="232" t="s">
        <v>273</v>
      </c>
      <c r="B204" s="239" t="s">
        <v>41</v>
      </c>
      <c r="C204" s="234"/>
      <c r="D204" s="241" t="s">
        <v>35</v>
      </c>
      <c r="E204" s="241">
        <v>1</v>
      </c>
      <c r="F204" s="202"/>
      <c r="G204" s="202"/>
    </row>
    <row r="205" spans="1:82" ht="13.8" x14ac:dyDescent="0.25">
      <c r="A205" s="232"/>
      <c r="B205" s="242"/>
      <c r="C205" s="234"/>
      <c r="D205" s="234"/>
      <c r="E205" s="234"/>
      <c r="F205" s="202"/>
      <c r="G205" s="202"/>
    </row>
    <row r="206" spans="1:82" ht="13.8" x14ac:dyDescent="0.25">
      <c r="A206" s="236" t="s">
        <v>274</v>
      </c>
      <c r="B206" s="237" t="s">
        <v>275</v>
      </c>
      <c r="C206" s="234"/>
      <c r="D206" s="234"/>
      <c r="E206" s="234"/>
      <c r="F206" s="202"/>
      <c r="G206" s="202"/>
    </row>
    <row r="207" spans="1:82" ht="13.8" x14ac:dyDescent="0.25">
      <c r="A207" s="232" t="s">
        <v>276</v>
      </c>
      <c r="B207" s="239" t="s">
        <v>277</v>
      </c>
      <c r="C207" s="234"/>
      <c r="D207" s="234" t="s">
        <v>1043</v>
      </c>
      <c r="E207" s="234">
        <v>6</v>
      </c>
      <c r="F207" s="202"/>
      <c r="G207" s="202"/>
    </row>
    <row r="208" spans="1:82" ht="13.8" x14ac:dyDescent="0.25">
      <c r="A208" s="232" t="s">
        <v>278</v>
      </c>
      <c r="B208" s="239" t="s">
        <v>279</v>
      </c>
      <c r="C208" s="234"/>
      <c r="D208" s="234" t="s">
        <v>1043</v>
      </c>
      <c r="E208" s="234">
        <v>6</v>
      </c>
      <c r="F208" s="202"/>
      <c r="G208" s="202"/>
    </row>
    <row r="209" spans="1:11" ht="13.8" x14ac:dyDescent="0.25">
      <c r="A209" s="232" t="s">
        <v>280</v>
      </c>
      <c r="B209" s="239" t="s">
        <v>281</v>
      </c>
      <c r="C209" s="234"/>
      <c r="D209" s="234" t="s">
        <v>35</v>
      </c>
      <c r="E209" s="234">
        <v>1</v>
      </c>
      <c r="F209" s="202"/>
      <c r="G209" s="202"/>
    </row>
    <row r="210" spans="1:11" ht="13.8" x14ac:dyDescent="0.25">
      <c r="A210" s="232" t="s">
        <v>282</v>
      </c>
      <c r="B210" s="239" t="s">
        <v>57</v>
      </c>
      <c r="C210" s="234"/>
      <c r="D210" s="234" t="s">
        <v>35</v>
      </c>
      <c r="E210" s="234">
        <v>1</v>
      </c>
      <c r="F210" s="202"/>
      <c r="G210" s="202"/>
    </row>
    <row r="211" spans="1:11" ht="27.6" x14ac:dyDescent="0.25">
      <c r="A211" s="232" t="s">
        <v>283</v>
      </c>
      <c r="B211" s="239" t="s">
        <v>41</v>
      </c>
      <c r="C211" s="234"/>
      <c r="D211" s="234" t="s">
        <v>35</v>
      </c>
      <c r="E211" s="234">
        <v>1</v>
      </c>
      <c r="F211" s="202"/>
      <c r="G211" s="202"/>
    </row>
    <row r="212" spans="1:11" ht="13.8" x14ac:dyDescent="0.25">
      <c r="A212" s="236"/>
      <c r="B212" s="244"/>
      <c r="C212" s="234"/>
      <c r="D212" s="234"/>
      <c r="E212" s="234"/>
      <c r="F212" s="202"/>
      <c r="G212" s="202"/>
    </row>
    <row r="213" spans="1:11" ht="13.8" x14ac:dyDescent="0.25">
      <c r="A213" s="236" t="s">
        <v>284</v>
      </c>
      <c r="B213" s="258" t="s">
        <v>285</v>
      </c>
      <c r="C213" s="234"/>
      <c r="D213" s="234"/>
      <c r="E213" s="234"/>
      <c r="F213" s="202"/>
      <c r="G213" s="202"/>
    </row>
    <row r="214" spans="1:11" ht="13.8" x14ac:dyDescent="0.25">
      <c r="A214" s="236" t="s">
        <v>286</v>
      </c>
      <c r="B214" s="243" t="s">
        <v>287</v>
      </c>
      <c r="C214" s="234"/>
      <c r="D214" s="241"/>
      <c r="E214" s="241"/>
      <c r="F214" s="202"/>
      <c r="G214" s="202"/>
    </row>
    <row r="215" spans="1:11" ht="27.6" x14ac:dyDescent="0.25">
      <c r="A215" s="232" t="s">
        <v>288</v>
      </c>
      <c r="B215" s="239" t="s">
        <v>1018</v>
      </c>
      <c r="C215" s="234"/>
      <c r="D215" s="234" t="s">
        <v>1043</v>
      </c>
      <c r="E215" s="241">
        <v>2</v>
      </c>
      <c r="F215" s="202"/>
      <c r="G215" s="202"/>
      <c r="I215" s="218"/>
    </row>
    <row r="216" spans="1:11" ht="13.8" x14ac:dyDescent="0.25">
      <c r="A216" s="232" t="s">
        <v>289</v>
      </c>
      <c r="B216" s="239" t="s">
        <v>290</v>
      </c>
      <c r="C216" s="234"/>
      <c r="D216" s="234" t="s">
        <v>1043</v>
      </c>
      <c r="E216" s="234">
        <v>6</v>
      </c>
      <c r="F216" s="202"/>
      <c r="G216" s="202"/>
      <c r="I216" s="218"/>
    </row>
    <row r="217" spans="1:11" ht="13.8" x14ac:dyDescent="0.25">
      <c r="A217" s="232" t="s">
        <v>291</v>
      </c>
      <c r="B217" s="239" t="s">
        <v>292</v>
      </c>
      <c r="C217" s="234"/>
      <c r="D217" s="234" t="s">
        <v>1043</v>
      </c>
      <c r="E217" s="234">
        <v>6</v>
      </c>
      <c r="F217" s="202"/>
      <c r="G217" s="202"/>
    </row>
    <row r="218" spans="1:11" ht="27.6" x14ac:dyDescent="0.25">
      <c r="A218" s="232" t="s">
        <v>293</v>
      </c>
      <c r="B218" s="239" t="s">
        <v>294</v>
      </c>
      <c r="C218" s="234"/>
      <c r="D218" s="241" t="s">
        <v>23</v>
      </c>
      <c r="E218" s="241">
        <v>2</v>
      </c>
      <c r="F218" s="202"/>
      <c r="G218" s="202"/>
    </row>
    <row r="219" spans="1:11" ht="31.5" customHeight="1" x14ac:dyDescent="0.25">
      <c r="A219" s="232" t="s">
        <v>295</v>
      </c>
      <c r="B219" s="239" t="s">
        <v>41</v>
      </c>
      <c r="C219" s="234"/>
      <c r="D219" s="241" t="s">
        <v>35</v>
      </c>
      <c r="E219" s="241">
        <v>1</v>
      </c>
      <c r="F219" s="202"/>
      <c r="G219" s="202"/>
    </row>
    <row r="220" spans="1:11" ht="13.8" x14ac:dyDescent="0.25">
      <c r="A220" s="232"/>
      <c r="B220" s="244"/>
      <c r="C220" s="234"/>
      <c r="D220" s="241"/>
      <c r="E220" s="241"/>
      <c r="F220" s="202"/>
      <c r="G220" s="202"/>
    </row>
    <row r="221" spans="1:11" ht="13.8" x14ac:dyDescent="0.25">
      <c r="A221" s="236" t="s">
        <v>296</v>
      </c>
      <c r="B221" s="243" t="s">
        <v>297</v>
      </c>
      <c r="C221" s="234"/>
      <c r="D221" s="241"/>
      <c r="E221" s="241"/>
      <c r="F221" s="202"/>
      <c r="G221" s="202"/>
    </row>
    <row r="222" spans="1:11" ht="27.6" x14ac:dyDescent="0.25">
      <c r="A222" s="232" t="s">
        <v>298</v>
      </c>
      <c r="B222" s="239" t="s">
        <v>949</v>
      </c>
      <c r="C222" s="234"/>
      <c r="D222" s="234" t="s">
        <v>1043</v>
      </c>
      <c r="E222" s="241">
        <v>2</v>
      </c>
      <c r="F222" s="202"/>
      <c r="G222" s="202"/>
      <c r="I222" s="218"/>
    </row>
    <row r="223" spans="1:11" ht="13.8" x14ac:dyDescent="0.25">
      <c r="A223" s="232" t="s">
        <v>299</v>
      </c>
      <c r="B223" s="239" t="s">
        <v>300</v>
      </c>
      <c r="C223" s="234"/>
      <c r="D223" s="234" t="s">
        <v>1043</v>
      </c>
      <c r="E223" s="234">
        <v>6</v>
      </c>
      <c r="F223" s="202"/>
      <c r="G223" s="202"/>
      <c r="I223" s="218"/>
      <c r="K223" s="218"/>
    </row>
    <row r="224" spans="1:11" ht="13.8" x14ac:dyDescent="0.25">
      <c r="A224" s="232" t="s">
        <v>301</v>
      </c>
      <c r="B224" s="239" t="s">
        <v>950</v>
      </c>
      <c r="C224" s="234"/>
      <c r="D224" s="234" t="s">
        <v>1043</v>
      </c>
      <c r="E224" s="234">
        <v>6</v>
      </c>
      <c r="F224" s="202"/>
      <c r="G224" s="202"/>
      <c r="I224" s="218"/>
      <c r="K224" s="218"/>
    </row>
    <row r="225" spans="1:11" ht="27.6" x14ac:dyDescent="0.25">
      <c r="A225" s="232" t="s">
        <v>302</v>
      </c>
      <c r="B225" s="239" t="s">
        <v>67</v>
      </c>
      <c r="C225" s="234"/>
      <c r="D225" s="241" t="s">
        <v>23</v>
      </c>
      <c r="E225" s="241">
        <v>2</v>
      </c>
      <c r="F225" s="202"/>
      <c r="G225" s="202"/>
    </row>
    <row r="226" spans="1:11" ht="31.5" customHeight="1" x14ac:dyDescent="0.25">
      <c r="A226" s="232" t="s">
        <v>951</v>
      </c>
      <c r="B226" s="239" t="s">
        <v>41</v>
      </c>
      <c r="C226" s="234"/>
      <c r="D226" s="241" t="s">
        <v>35</v>
      </c>
      <c r="E226" s="241">
        <v>1</v>
      </c>
      <c r="F226" s="202"/>
      <c r="G226" s="202"/>
    </row>
    <row r="227" spans="1:11" ht="13.8" x14ac:dyDescent="0.25">
      <c r="A227" s="232"/>
      <c r="B227" s="244"/>
      <c r="C227" s="234"/>
      <c r="D227" s="241"/>
      <c r="E227" s="241"/>
      <c r="F227" s="202"/>
      <c r="G227" s="202"/>
    </row>
    <row r="228" spans="1:11" ht="13.8" x14ac:dyDescent="0.25">
      <c r="A228" s="236" t="s">
        <v>303</v>
      </c>
      <c r="B228" s="243" t="s">
        <v>304</v>
      </c>
      <c r="C228" s="234"/>
      <c r="D228" s="241"/>
      <c r="E228" s="241"/>
      <c r="F228" s="202"/>
      <c r="G228" s="202"/>
    </row>
    <row r="229" spans="1:11" ht="27.6" x14ac:dyDescent="0.25">
      <c r="A229" s="232" t="s">
        <v>1064</v>
      </c>
      <c r="B229" s="239" t="s">
        <v>305</v>
      </c>
      <c r="C229" s="234"/>
      <c r="D229" s="234" t="s">
        <v>1043</v>
      </c>
      <c r="E229" s="241">
        <v>2</v>
      </c>
      <c r="F229" s="202"/>
      <c r="G229" s="202"/>
      <c r="I229" s="218"/>
      <c r="K229" s="218"/>
    </row>
    <row r="230" spans="1:11" ht="13.8" x14ac:dyDescent="0.25">
      <c r="A230" s="232" t="s">
        <v>1065</v>
      </c>
      <c r="B230" s="239" t="s">
        <v>950</v>
      </c>
      <c r="C230" s="234"/>
      <c r="D230" s="234" t="s">
        <v>1043</v>
      </c>
      <c r="E230" s="234">
        <v>6</v>
      </c>
      <c r="F230" s="202"/>
      <c r="G230" s="202"/>
      <c r="I230" s="218"/>
      <c r="K230" s="218"/>
    </row>
    <row r="231" spans="1:11" ht="13.8" x14ac:dyDescent="0.25">
      <c r="A231" s="232" t="s">
        <v>1066</v>
      </c>
      <c r="B231" s="239" t="s">
        <v>952</v>
      </c>
      <c r="C231" s="234"/>
      <c r="D231" s="234" t="s">
        <v>1043</v>
      </c>
      <c r="E231" s="234">
        <v>6</v>
      </c>
      <c r="F231" s="202"/>
      <c r="G231" s="202"/>
      <c r="I231" s="218"/>
      <c r="K231" s="218"/>
    </row>
    <row r="232" spans="1:11" ht="27.6" x14ac:dyDescent="0.25">
      <c r="A232" s="232" t="s">
        <v>1067</v>
      </c>
      <c r="B232" s="239" t="s">
        <v>67</v>
      </c>
      <c r="C232" s="234"/>
      <c r="D232" s="241" t="s">
        <v>23</v>
      </c>
      <c r="E232" s="241">
        <v>2</v>
      </c>
      <c r="F232" s="202"/>
      <c r="G232" s="202"/>
    </row>
    <row r="233" spans="1:11" ht="31.5" customHeight="1" x14ac:dyDescent="0.25">
      <c r="A233" s="232" t="s">
        <v>1068</v>
      </c>
      <c r="B233" s="239" t="s">
        <v>41</v>
      </c>
      <c r="C233" s="234"/>
      <c r="D233" s="241" t="s">
        <v>35</v>
      </c>
      <c r="E233" s="241">
        <v>1</v>
      </c>
      <c r="F233" s="202"/>
      <c r="G233" s="202"/>
    </row>
    <row r="234" spans="1:11" ht="13.8" x14ac:dyDescent="0.25">
      <c r="A234" s="232"/>
      <c r="B234" s="244"/>
      <c r="C234" s="234"/>
      <c r="D234" s="241"/>
      <c r="E234" s="241"/>
      <c r="F234" s="202"/>
      <c r="G234" s="202"/>
    </row>
    <row r="235" spans="1:11" ht="13.8" x14ac:dyDescent="0.25">
      <c r="A235" s="236" t="s">
        <v>306</v>
      </c>
      <c r="B235" s="237" t="s">
        <v>307</v>
      </c>
      <c r="C235" s="238"/>
      <c r="D235" s="234"/>
      <c r="E235" s="234"/>
      <c r="F235" s="202"/>
      <c r="G235" s="202"/>
    </row>
    <row r="236" spans="1:11" ht="13.8" x14ac:dyDescent="0.25">
      <c r="A236" s="236" t="s">
        <v>308</v>
      </c>
      <c r="B236" s="237" t="s">
        <v>309</v>
      </c>
      <c r="C236" s="238"/>
      <c r="D236" s="234"/>
      <c r="E236" s="234"/>
      <c r="F236" s="202"/>
      <c r="G236" s="202"/>
    </row>
    <row r="237" spans="1:11" ht="13.8" x14ac:dyDescent="0.25">
      <c r="A237" s="232" t="s">
        <v>310</v>
      </c>
      <c r="B237" s="239" t="s">
        <v>953</v>
      </c>
      <c r="C237" s="234"/>
      <c r="D237" s="234" t="s">
        <v>1043</v>
      </c>
      <c r="E237" s="241">
        <v>2</v>
      </c>
      <c r="F237" s="202"/>
      <c r="G237" s="202"/>
    </row>
    <row r="238" spans="1:11" ht="13.8" x14ac:dyDescent="0.25">
      <c r="A238" s="232" t="s">
        <v>311</v>
      </c>
      <c r="B238" s="239" t="s">
        <v>954</v>
      </c>
      <c r="C238" s="234"/>
      <c r="D238" s="234" t="s">
        <v>1043</v>
      </c>
      <c r="E238" s="241">
        <v>2</v>
      </c>
      <c r="F238" s="202"/>
      <c r="G238" s="202"/>
    </row>
    <row r="239" spans="1:11" ht="13.8" x14ac:dyDescent="0.25">
      <c r="A239" s="232" t="s">
        <v>312</v>
      </c>
      <c r="B239" s="239" t="s">
        <v>955</v>
      </c>
      <c r="C239" s="234"/>
      <c r="D239" s="234" t="s">
        <v>1043</v>
      </c>
      <c r="E239" s="241">
        <v>2</v>
      </c>
      <c r="F239" s="202"/>
      <c r="G239" s="202"/>
      <c r="I239" s="218"/>
    </row>
    <row r="240" spans="1:11" ht="13.8" x14ac:dyDescent="0.25">
      <c r="A240" s="232" t="s">
        <v>313</v>
      </c>
      <c r="B240" s="239" t="s">
        <v>956</v>
      </c>
      <c r="C240" s="234"/>
      <c r="D240" s="234" t="s">
        <v>1043</v>
      </c>
      <c r="E240" s="241">
        <v>2</v>
      </c>
      <c r="F240" s="202"/>
      <c r="G240" s="202"/>
      <c r="I240" s="218"/>
    </row>
    <row r="241" spans="1:11" ht="13.8" x14ac:dyDescent="0.25">
      <c r="A241" s="232" t="s">
        <v>314</v>
      </c>
      <c r="B241" s="239" t="s">
        <v>957</v>
      </c>
      <c r="C241" s="234"/>
      <c r="D241" s="234" t="s">
        <v>1043</v>
      </c>
      <c r="E241" s="241">
        <v>1</v>
      </c>
      <c r="F241" s="202"/>
      <c r="G241" s="202"/>
      <c r="I241" s="218"/>
    </row>
    <row r="242" spans="1:11" ht="13.8" x14ac:dyDescent="0.25">
      <c r="A242" s="232" t="s">
        <v>315</v>
      </c>
      <c r="B242" s="239" t="s">
        <v>958</v>
      </c>
      <c r="C242" s="234"/>
      <c r="D242" s="234" t="s">
        <v>1043</v>
      </c>
      <c r="E242" s="241">
        <v>1</v>
      </c>
      <c r="F242" s="202"/>
      <c r="G242" s="202"/>
    </row>
    <row r="243" spans="1:11" ht="13.8" x14ac:dyDescent="0.25">
      <c r="A243" s="232" t="s">
        <v>316</v>
      </c>
      <c r="B243" s="239" t="s">
        <v>959</v>
      </c>
      <c r="C243" s="234"/>
      <c r="D243" s="234" t="s">
        <v>1043</v>
      </c>
      <c r="E243" s="241">
        <v>1</v>
      </c>
      <c r="F243" s="202"/>
      <c r="G243" s="202"/>
    </row>
    <row r="244" spans="1:11" ht="31.5" customHeight="1" x14ac:dyDescent="0.25">
      <c r="A244" s="232" t="s">
        <v>960</v>
      </c>
      <c r="B244" s="239" t="s">
        <v>113</v>
      </c>
      <c r="C244" s="234"/>
      <c r="D244" s="241" t="s">
        <v>35</v>
      </c>
      <c r="E244" s="241">
        <v>1</v>
      </c>
      <c r="F244" s="202"/>
      <c r="G244" s="202"/>
    </row>
    <row r="245" spans="1:11" ht="13.8" x14ac:dyDescent="0.25">
      <c r="A245" s="232"/>
      <c r="B245" s="244"/>
      <c r="C245" s="234"/>
      <c r="D245" s="241"/>
      <c r="E245" s="241"/>
      <c r="F245" s="202"/>
      <c r="G245" s="202"/>
    </row>
    <row r="246" spans="1:11" ht="13.8" x14ac:dyDescent="0.25">
      <c r="A246" s="236" t="s">
        <v>317</v>
      </c>
      <c r="B246" s="237" t="s">
        <v>108</v>
      </c>
      <c r="C246" s="238"/>
      <c r="D246" s="234"/>
      <c r="E246" s="234"/>
      <c r="F246" s="202"/>
      <c r="G246" s="202"/>
    </row>
    <row r="247" spans="1:11" ht="13.8" x14ac:dyDescent="0.25">
      <c r="A247" s="232" t="s">
        <v>318</v>
      </c>
      <c r="B247" s="239" t="s">
        <v>961</v>
      </c>
      <c r="C247" s="234"/>
      <c r="D247" s="234" t="s">
        <v>1043</v>
      </c>
      <c r="E247" s="241">
        <v>2</v>
      </c>
      <c r="F247" s="202"/>
      <c r="G247" s="202"/>
    </row>
    <row r="248" spans="1:11" ht="13.8" x14ac:dyDescent="0.25">
      <c r="A248" s="232" t="s">
        <v>319</v>
      </c>
      <c r="B248" s="239" t="s">
        <v>962</v>
      </c>
      <c r="C248" s="234"/>
      <c r="D248" s="234" t="s">
        <v>1043</v>
      </c>
      <c r="E248" s="241">
        <v>5</v>
      </c>
      <c r="F248" s="202"/>
      <c r="G248" s="202"/>
    </row>
    <row r="249" spans="1:11" ht="13.8" x14ac:dyDescent="0.25">
      <c r="A249" s="232" t="s">
        <v>320</v>
      </c>
      <c r="B249" s="239" t="s">
        <v>963</v>
      </c>
      <c r="C249" s="234"/>
      <c r="D249" s="234" t="s">
        <v>1043</v>
      </c>
      <c r="E249" s="241">
        <v>1</v>
      </c>
      <c r="F249" s="202"/>
      <c r="G249" s="202"/>
    </row>
    <row r="250" spans="1:11" ht="13.8" x14ac:dyDescent="0.25">
      <c r="A250" s="232" t="s">
        <v>321</v>
      </c>
      <c r="B250" s="239" t="s">
        <v>964</v>
      </c>
      <c r="C250" s="234"/>
      <c r="D250" s="234" t="s">
        <v>1043</v>
      </c>
      <c r="E250" s="241">
        <v>1</v>
      </c>
      <c r="F250" s="202"/>
      <c r="G250" s="202"/>
    </row>
    <row r="251" spans="1:11" ht="13.8" x14ac:dyDescent="0.25">
      <c r="A251" s="232" t="s">
        <v>322</v>
      </c>
      <c r="B251" s="239" t="s">
        <v>965</v>
      </c>
      <c r="C251" s="234"/>
      <c r="D251" s="234" t="s">
        <v>1043</v>
      </c>
      <c r="E251" s="241">
        <v>1</v>
      </c>
      <c r="F251" s="202"/>
      <c r="G251" s="202"/>
    </row>
    <row r="252" spans="1:11" ht="31.5" customHeight="1" x14ac:dyDescent="0.25">
      <c r="A252" s="232" t="s">
        <v>323</v>
      </c>
      <c r="B252" s="239" t="s">
        <v>113</v>
      </c>
      <c r="C252" s="234"/>
      <c r="D252" s="241" t="s">
        <v>35</v>
      </c>
      <c r="E252" s="241">
        <v>1</v>
      </c>
      <c r="F252" s="202"/>
      <c r="G252" s="202"/>
    </row>
    <row r="253" spans="1:11" ht="13.8" x14ac:dyDescent="0.25">
      <c r="A253" s="236"/>
      <c r="B253" s="244"/>
      <c r="C253" s="234"/>
      <c r="D253" s="234"/>
      <c r="E253" s="234"/>
      <c r="F253" s="202"/>
      <c r="G253" s="202"/>
    </row>
    <row r="254" spans="1:11" ht="13.8" x14ac:dyDescent="0.25">
      <c r="A254" s="236" t="s">
        <v>324</v>
      </c>
      <c r="B254" s="243" t="s">
        <v>325</v>
      </c>
      <c r="C254" s="234"/>
      <c r="D254" s="241"/>
      <c r="E254" s="241"/>
      <c r="F254" s="202"/>
      <c r="G254" s="202"/>
    </row>
    <row r="255" spans="1:11" ht="27.6" x14ac:dyDescent="0.25">
      <c r="A255" s="232" t="s">
        <v>326</v>
      </c>
      <c r="B255" s="239" t="s">
        <v>1236</v>
      </c>
      <c r="C255" s="234"/>
      <c r="D255" s="234" t="s">
        <v>1043</v>
      </c>
      <c r="E255" s="241">
        <v>2</v>
      </c>
      <c r="F255" s="202"/>
      <c r="G255" s="202"/>
      <c r="I255" s="218"/>
    </row>
    <row r="256" spans="1:11" ht="15.75" customHeight="1" x14ac:dyDescent="0.25">
      <c r="A256" s="232" t="s">
        <v>327</v>
      </c>
      <c r="B256" s="239" t="s">
        <v>925</v>
      </c>
      <c r="C256" s="234"/>
      <c r="D256" s="234" t="s">
        <v>1043</v>
      </c>
      <c r="E256" s="234">
        <v>6</v>
      </c>
      <c r="F256" s="202"/>
      <c r="G256" s="202"/>
      <c r="I256" s="218"/>
      <c r="K256" s="218"/>
    </row>
    <row r="257" spans="1:9" ht="27.6" x14ac:dyDescent="0.25">
      <c r="A257" s="232" t="s">
        <v>966</v>
      </c>
      <c r="B257" s="239" t="s">
        <v>41</v>
      </c>
      <c r="C257" s="234"/>
      <c r="D257" s="241" t="s">
        <v>35</v>
      </c>
      <c r="E257" s="241">
        <v>1</v>
      </c>
      <c r="F257" s="202"/>
      <c r="G257" s="202"/>
    </row>
    <row r="258" spans="1:9" ht="13.8" x14ac:dyDescent="0.25">
      <c r="A258" s="232"/>
      <c r="B258" s="244"/>
      <c r="C258" s="234"/>
      <c r="D258" s="241"/>
      <c r="E258" s="241"/>
      <c r="F258" s="202"/>
      <c r="G258" s="202"/>
      <c r="H258" s="231"/>
    </row>
    <row r="259" spans="1:9" ht="13.8" x14ac:dyDescent="0.25">
      <c r="A259" s="236" t="s">
        <v>328</v>
      </c>
      <c r="B259" s="237" t="s">
        <v>120</v>
      </c>
      <c r="C259" s="234"/>
      <c r="D259" s="234"/>
      <c r="E259" s="234"/>
      <c r="F259" s="202"/>
      <c r="G259" s="202"/>
    </row>
    <row r="260" spans="1:9" ht="13.8" x14ac:dyDescent="0.25">
      <c r="A260" s="232" t="s">
        <v>329</v>
      </c>
      <c r="B260" s="239" t="s">
        <v>122</v>
      </c>
      <c r="C260" s="234"/>
      <c r="D260" s="234" t="s">
        <v>23</v>
      </c>
      <c r="E260" s="234">
        <v>1</v>
      </c>
      <c r="F260" s="202"/>
      <c r="G260" s="202"/>
    </row>
    <row r="261" spans="1:9" ht="13.8" x14ac:dyDescent="0.25">
      <c r="A261" s="232" t="s">
        <v>330</v>
      </c>
      <c r="B261" s="239" t="s">
        <v>926</v>
      </c>
      <c r="C261" s="234"/>
      <c r="D261" s="234" t="s">
        <v>23</v>
      </c>
      <c r="E261" s="234">
        <v>1</v>
      </c>
      <c r="F261" s="202"/>
      <c r="G261" s="202"/>
      <c r="I261" s="218"/>
    </row>
    <row r="262" spans="1:9" ht="13.8" x14ac:dyDescent="0.25">
      <c r="A262" s="232" t="s">
        <v>331</v>
      </c>
      <c r="B262" s="239" t="s">
        <v>927</v>
      </c>
      <c r="C262" s="234"/>
      <c r="D262" s="234" t="s">
        <v>23</v>
      </c>
      <c r="E262" s="234">
        <v>2</v>
      </c>
      <c r="F262" s="202"/>
      <c r="G262" s="202"/>
    </row>
    <row r="263" spans="1:9" ht="27.6" x14ac:dyDescent="0.25">
      <c r="A263" s="232" t="s">
        <v>332</v>
      </c>
      <c r="B263" s="239" t="s">
        <v>928</v>
      </c>
      <c r="C263" s="234"/>
      <c r="D263" s="234" t="s">
        <v>23</v>
      </c>
      <c r="E263" s="234">
        <v>2</v>
      </c>
      <c r="F263" s="202"/>
      <c r="G263" s="202"/>
      <c r="I263" s="218"/>
    </row>
    <row r="264" spans="1:9" ht="13.8" x14ac:dyDescent="0.25">
      <c r="A264" s="232" t="s">
        <v>333</v>
      </c>
      <c r="B264" s="239" t="s">
        <v>127</v>
      </c>
      <c r="C264" s="234"/>
      <c r="D264" s="234" t="s">
        <v>23</v>
      </c>
      <c r="E264" s="234">
        <v>1</v>
      </c>
      <c r="F264" s="202"/>
      <c r="G264" s="202"/>
    </row>
    <row r="265" spans="1:9" ht="13.8" x14ac:dyDescent="0.25">
      <c r="A265" s="232" t="s">
        <v>334</v>
      </c>
      <c r="B265" s="239" t="s">
        <v>129</v>
      </c>
      <c r="C265" s="234"/>
      <c r="D265" s="234" t="s">
        <v>23</v>
      </c>
      <c r="E265" s="234">
        <v>2</v>
      </c>
      <c r="F265" s="202"/>
      <c r="G265" s="202"/>
    </row>
    <row r="266" spans="1:9" ht="13.8" x14ac:dyDescent="0.25">
      <c r="A266" s="232" t="s">
        <v>335</v>
      </c>
      <c r="B266" s="239" t="s">
        <v>131</v>
      </c>
      <c r="C266" s="234"/>
      <c r="D266" s="234" t="s">
        <v>23</v>
      </c>
      <c r="E266" s="234">
        <v>2</v>
      </c>
      <c r="F266" s="202"/>
      <c r="G266" s="202"/>
      <c r="I266" s="218"/>
    </row>
    <row r="267" spans="1:9" ht="13.8" x14ac:dyDescent="0.25">
      <c r="A267" s="232" t="s">
        <v>336</v>
      </c>
      <c r="B267" s="239" t="s">
        <v>133</v>
      </c>
      <c r="C267" s="234"/>
      <c r="D267" s="234" t="s">
        <v>23</v>
      </c>
      <c r="E267" s="234">
        <v>2</v>
      </c>
      <c r="F267" s="202"/>
      <c r="G267" s="202"/>
    </row>
    <row r="268" spans="1:9" ht="27.6" x14ac:dyDescent="0.25">
      <c r="A268" s="232" t="s">
        <v>337</v>
      </c>
      <c r="B268" s="239" t="s">
        <v>41</v>
      </c>
      <c r="C268" s="234"/>
      <c r="D268" s="234" t="s">
        <v>35</v>
      </c>
      <c r="E268" s="234">
        <v>1</v>
      </c>
      <c r="F268" s="202"/>
      <c r="G268" s="202"/>
    </row>
    <row r="269" spans="1:9" ht="13.8" x14ac:dyDescent="0.25">
      <c r="A269" s="236"/>
      <c r="B269" s="244"/>
      <c r="C269" s="234"/>
      <c r="D269" s="234"/>
      <c r="E269" s="234"/>
      <c r="F269" s="202"/>
      <c r="G269" s="202"/>
    </row>
    <row r="270" spans="1:9" ht="22.2" customHeight="1" x14ac:dyDescent="0.25">
      <c r="A270" s="236" t="s">
        <v>338</v>
      </c>
      <c r="B270" s="237" t="s">
        <v>136</v>
      </c>
      <c r="C270" s="234"/>
      <c r="D270" s="234"/>
      <c r="E270" s="234"/>
      <c r="F270" s="202"/>
      <c r="G270" s="202"/>
      <c r="H270" s="231"/>
    </row>
    <row r="271" spans="1:9" ht="41.4" x14ac:dyDescent="0.25">
      <c r="A271" s="232" t="s">
        <v>339</v>
      </c>
      <c r="B271" s="247" t="s">
        <v>340</v>
      </c>
      <c r="C271" s="234"/>
      <c r="D271" s="234" t="s">
        <v>23</v>
      </c>
      <c r="E271" s="234">
        <v>1</v>
      </c>
      <c r="F271" s="202"/>
      <c r="G271" s="202"/>
      <c r="H271" s="231"/>
      <c r="I271" s="218"/>
    </row>
    <row r="272" spans="1:9" ht="27.6" x14ac:dyDescent="0.25">
      <c r="A272" s="232" t="s">
        <v>341</v>
      </c>
      <c r="B272" s="239" t="s">
        <v>41</v>
      </c>
      <c r="C272" s="234"/>
      <c r="D272" s="234" t="s">
        <v>35</v>
      </c>
      <c r="E272" s="234">
        <v>1</v>
      </c>
      <c r="F272" s="202"/>
      <c r="G272" s="202"/>
    </row>
    <row r="273" spans="1:82" ht="13.8" x14ac:dyDescent="0.25">
      <c r="A273" s="232"/>
      <c r="B273" s="247"/>
      <c r="C273" s="234"/>
      <c r="D273" s="234"/>
      <c r="E273" s="234"/>
      <c r="F273" s="202"/>
      <c r="G273" s="202"/>
      <c r="H273" s="231"/>
    </row>
    <row r="274" spans="1:82" ht="13.8" x14ac:dyDescent="0.25">
      <c r="A274" s="236" t="s">
        <v>342</v>
      </c>
      <c r="B274" s="243" t="s">
        <v>141</v>
      </c>
      <c r="C274" s="234"/>
      <c r="D274" s="241"/>
      <c r="E274" s="241"/>
      <c r="F274" s="202"/>
      <c r="G274" s="202"/>
      <c r="H274" s="231"/>
    </row>
    <row r="275" spans="1:82" s="257" customFormat="1" ht="28.5" customHeight="1" x14ac:dyDescent="0.25">
      <c r="A275" s="232" t="s">
        <v>343</v>
      </c>
      <c r="B275" s="239" t="s">
        <v>1180</v>
      </c>
      <c r="C275" s="234"/>
      <c r="D275" s="241" t="s">
        <v>23</v>
      </c>
      <c r="E275" s="241">
        <v>6</v>
      </c>
      <c r="F275" s="202"/>
      <c r="G275" s="202"/>
      <c r="H275" s="259"/>
      <c r="I275" s="218"/>
      <c r="J275" s="218"/>
      <c r="K275" s="218"/>
      <c r="L275" s="218"/>
      <c r="M275" s="218"/>
      <c r="N275" s="218"/>
      <c r="O275" s="218"/>
      <c r="P275" s="218"/>
      <c r="Q275" s="218"/>
      <c r="R275" s="218"/>
      <c r="S275" s="218"/>
      <c r="T275" s="218"/>
      <c r="U275" s="218"/>
      <c r="V275" s="218"/>
      <c r="W275" s="218"/>
      <c r="X275" s="218"/>
      <c r="Y275" s="218"/>
      <c r="Z275" s="218"/>
      <c r="AA275" s="218"/>
      <c r="AB275" s="218"/>
      <c r="AC275" s="218"/>
      <c r="AD275" s="218"/>
      <c r="AE275" s="218"/>
      <c r="AF275" s="218"/>
      <c r="AG275" s="218"/>
      <c r="AH275" s="218"/>
      <c r="AI275" s="218"/>
      <c r="AJ275" s="218"/>
      <c r="AK275" s="218"/>
      <c r="AL275" s="218"/>
      <c r="AM275" s="218"/>
      <c r="AN275" s="218"/>
      <c r="AO275" s="218"/>
      <c r="AP275" s="218"/>
      <c r="AQ275" s="218"/>
      <c r="AR275" s="218"/>
      <c r="AS275" s="218"/>
      <c r="AT275" s="218"/>
      <c r="AU275" s="218"/>
      <c r="AV275" s="218"/>
      <c r="AW275" s="218"/>
      <c r="AX275" s="218"/>
      <c r="AY275" s="218"/>
      <c r="AZ275" s="218"/>
      <c r="BA275" s="218"/>
      <c r="BB275" s="218"/>
      <c r="BC275" s="218"/>
      <c r="BD275" s="218"/>
      <c r="BE275" s="218"/>
      <c r="BF275" s="218"/>
      <c r="BG275" s="218"/>
      <c r="BH275" s="218"/>
      <c r="BI275" s="218"/>
      <c r="BJ275" s="218"/>
      <c r="BK275" s="218"/>
      <c r="BL275" s="218"/>
      <c r="BM275" s="218"/>
      <c r="BN275" s="218"/>
      <c r="BO275" s="218"/>
      <c r="BP275" s="218"/>
      <c r="BQ275" s="218"/>
      <c r="BR275" s="218"/>
      <c r="BS275" s="218"/>
      <c r="BT275" s="218"/>
      <c r="BU275" s="218"/>
      <c r="BV275" s="218"/>
      <c r="BW275" s="218"/>
      <c r="BX275" s="218"/>
      <c r="BY275" s="218"/>
      <c r="BZ275" s="218"/>
      <c r="CA275" s="218"/>
      <c r="CB275" s="218"/>
      <c r="CC275" s="218"/>
      <c r="CD275" s="218"/>
    </row>
    <row r="276" spans="1:82" s="257" customFormat="1" ht="30" customHeight="1" x14ac:dyDescent="0.25">
      <c r="A276" s="232" t="s">
        <v>344</v>
      </c>
      <c r="B276" s="239" t="s">
        <v>345</v>
      </c>
      <c r="C276" s="234"/>
      <c r="D276" s="241" t="s">
        <v>23</v>
      </c>
      <c r="E276" s="241">
        <v>2</v>
      </c>
      <c r="F276" s="202"/>
      <c r="G276" s="202"/>
      <c r="H276" s="259"/>
      <c r="I276" s="218"/>
      <c r="J276" s="218"/>
      <c r="K276" s="218"/>
      <c r="L276" s="218"/>
      <c r="M276" s="218"/>
      <c r="N276" s="218"/>
      <c r="O276" s="218"/>
      <c r="P276" s="218"/>
      <c r="Q276" s="218"/>
      <c r="R276" s="218"/>
      <c r="S276" s="218"/>
      <c r="T276" s="218"/>
      <c r="U276" s="218"/>
      <c r="V276" s="218"/>
      <c r="W276" s="218"/>
      <c r="X276" s="218"/>
      <c r="Y276" s="218"/>
      <c r="Z276" s="218"/>
      <c r="AA276" s="218"/>
      <c r="AB276" s="218"/>
      <c r="AC276" s="218"/>
      <c r="AD276" s="218"/>
      <c r="AE276" s="218"/>
      <c r="AF276" s="218"/>
      <c r="AG276" s="218"/>
      <c r="AH276" s="218"/>
      <c r="AI276" s="218"/>
      <c r="AJ276" s="218"/>
      <c r="AK276" s="218"/>
      <c r="AL276" s="218"/>
      <c r="AM276" s="218"/>
      <c r="AN276" s="218"/>
      <c r="AO276" s="218"/>
      <c r="AP276" s="218"/>
      <c r="AQ276" s="218"/>
      <c r="AR276" s="218"/>
      <c r="AS276" s="218"/>
      <c r="AT276" s="218"/>
      <c r="AU276" s="218"/>
      <c r="AV276" s="218"/>
      <c r="AW276" s="218"/>
      <c r="AX276" s="218"/>
      <c r="AY276" s="218"/>
      <c r="AZ276" s="218"/>
      <c r="BA276" s="218"/>
      <c r="BB276" s="218"/>
      <c r="BC276" s="218"/>
      <c r="BD276" s="218"/>
      <c r="BE276" s="218"/>
      <c r="BF276" s="218"/>
      <c r="BG276" s="218"/>
      <c r="BH276" s="218"/>
      <c r="BI276" s="218"/>
      <c r="BJ276" s="218"/>
      <c r="BK276" s="218"/>
      <c r="BL276" s="218"/>
      <c r="BM276" s="218"/>
      <c r="BN276" s="218"/>
      <c r="BO276" s="218"/>
      <c r="BP276" s="218"/>
      <c r="BQ276" s="218"/>
      <c r="BR276" s="218"/>
      <c r="BS276" s="218"/>
      <c r="BT276" s="218"/>
      <c r="BU276" s="218"/>
      <c r="BV276" s="218"/>
      <c r="BW276" s="218"/>
      <c r="BX276" s="218"/>
      <c r="BY276" s="218"/>
      <c r="BZ276" s="218"/>
      <c r="CA276" s="218"/>
      <c r="CB276" s="218"/>
      <c r="CC276" s="218"/>
      <c r="CD276" s="218"/>
    </row>
    <row r="277" spans="1:82" s="257" customFormat="1" ht="29.25" customHeight="1" x14ac:dyDescent="0.25">
      <c r="A277" s="232" t="s">
        <v>346</v>
      </c>
      <c r="B277" s="239" t="s">
        <v>347</v>
      </c>
      <c r="C277" s="234"/>
      <c r="D277" s="241" t="s">
        <v>23</v>
      </c>
      <c r="E277" s="241">
        <v>2</v>
      </c>
      <c r="F277" s="202"/>
      <c r="G277" s="202"/>
      <c r="H277" s="259"/>
      <c r="I277" s="218"/>
      <c r="J277" s="218"/>
      <c r="K277" s="218"/>
      <c r="L277" s="218"/>
      <c r="M277" s="218"/>
      <c r="N277" s="218"/>
      <c r="O277" s="218"/>
      <c r="P277" s="218"/>
      <c r="Q277" s="218"/>
      <c r="R277" s="218"/>
      <c r="S277" s="218"/>
      <c r="T277" s="218"/>
      <c r="U277" s="218"/>
      <c r="V277" s="218"/>
      <c r="W277" s="218"/>
      <c r="X277" s="218"/>
      <c r="Y277" s="218"/>
      <c r="Z277" s="218"/>
      <c r="AA277" s="218"/>
      <c r="AB277" s="218"/>
      <c r="AC277" s="218"/>
      <c r="AD277" s="218"/>
      <c r="AE277" s="218"/>
      <c r="AF277" s="218"/>
      <c r="AG277" s="218"/>
      <c r="AH277" s="218"/>
      <c r="AI277" s="218"/>
      <c r="AJ277" s="218"/>
      <c r="AK277" s="218"/>
      <c r="AL277" s="218"/>
      <c r="AM277" s="218"/>
      <c r="AN277" s="218"/>
      <c r="AO277" s="218"/>
      <c r="AP277" s="218"/>
      <c r="AQ277" s="218"/>
      <c r="AR277" s="218"/>
      <c r="AS277" s="218"/>
      <c r="AT277" s="218"/>
      <c r="AU277" s="218"/>
      <c r="AV277" s="218"/>
      <c r="AW277" s="218"/>
      <c r="AX277" s="218"/>
      <c r="AY277" s="218"/>
      <c r="AZ277" s="218"/>
      <c r="BA277" s="218"/>
      <c r="BB277" s="218"/>
      <c r="BC277" s="218"/>
      <c r="BD277" s="218"/>
      <c r="BE277" s="218"/>
      <c r="BF277" s="218"/>
      <c r="BG277" s="218"/>
      <c r="BH277" s="218"/>
      <c r="BI277" s="218"/>
      <c r="BJ277" s="218"/>
      <c r="BK277" s="218"/>
      <c r="BL277" s="218"/>
      <c r="BM277" s="218"/>
      <c r="BN277" s="218"/>
      <c r="BO277" s="218"/>
      <c r="BP277" s="218"/>
      <c r="BQ277" s="218"/>
      <c r="BR277" s="218"/>
      <c r="BS277" s="218"/>
      <c r="BT277" s="218"/>
      <c r="BU277" s="218"/>
      <c r="BV277" s="218"/>
      <c r="BW277" s="218"/>
      <c r="BX277" s="218"/>
      <c r="BY277" s="218"/>
      <c r="BZ277" s="218"/>
      <c r="CA277" s="218"/>
      <c r="CB277" s="218"/>
      <c r="CC277" s="218"/>
      <c r="CD277" s="218"/>
    </row>
    <row r="278" spans="1:82" s="257" customFormat="1" ht="28.5" customHeight="1" x14ac:dyDescent="0.25">
      <c r="A278" s="232" t="s">
        <v>348</v>
      </c>
      <c r="B278" s="239" t="s">
        <v>967</v>
      </c>
      <c r="C278" s="234"/>
      <c r="D278" s="241" t="s">
        <v>23</v>
      </c>
      <c r="E278" s="241">
        <v>2</v>
      </c>
      <c r="F278" s="202"/>
      <c r="G278" s="202"/>
      <c r="H278" s="259"/>
      <c r="I278" s="218"/>
      <c r="J278" s="218"/>
      <c r="K278" s="218"/>
      <c r="L278" s="218"/>
      <c r="M278" s="218"/>
      <c r="N278" s="218"/>
      <c r="O278" s="218"/>
      <c r="P278" s="218"/>
      <c r="Q278" s="218"/>
      <c r="R278" s="218"/>
      <c r="S278" s="218"/>
      <c r="T278" s="218"/>
      <c r="U278" s="218"/>
      <c r="V278" s="218"/>
      <c r="W278" s="218"/>
      <c r="X278" s="218"/>
      <c r="Y278" s="218"/>
      <c r="Z278" s="218"/>
      <c r="AA278" s="218"/>
      <c r="AB278" s="218"/>
      <c r="AC278" s="218"/>
      <c r="AD278" s="218"/>
      <c r="AE278" s="218"/>
      <c r="AF278" s="218"/>
      <c r="AG278" s="218"/>
      <c r="AH278" s="218"/>
      <c r="AI278" s="218"/>
      <c r="AJ278" s="218"/>
      <c r="AK278" s="218"/>
      <c r="AL278" s="218"/>
      <c r="AM278" s="218"/>
      <c r="AN278" s="218"/>
      <c r="AO278" s="218"/>
      <c r="AP278" s="218"/>
      <c r="AQ278" s="218"/>
      <c r="AR278" s="218"/>
      <c r="AS278" s="218"/>
      <c r="AT278" s="218"/>
      <c r="AU278" s="218"/>
      <c r="AV278" s="218"/>
      <c r="AW278" s="218"/>
      <c r="AX278" s="218"/>
      <c r="AY278" s="218"/>
      <c r="AZ278" s="218"/>
      <c r="BA278" s="218"/>
      <c r="BB278" s="218"/>
      <c r="BC278" s="218"/>
      <c r="BD278" s="218"/>
      <c r="BE278" s="218"/>
      <c r="BF278" s="218"/>
      <c r="BG278" s="218"/>
      <c r="BH278" s="218"/>
      <c r="BI278" s="218"/>
      <c r="BJ278" s="218"/>
      <c r="BK278" s="218"/>
      <c r="BL278" s="218"/>
      <c r="BM278" s="218"/>
      <c r="BN278" s="218"/>
      <c r="BO278" s="218"/>
      <c r="BP278" s="218"/>
      <c r="BQ278" s="218"/>
      <c r="BR278" s="218"/>
      <c r="BS278" s="218"/>
      <c r="BT278" s="218"/>
      <c r="BU278" s="218"/>
      <c r="BV278" s="218"/>
      <c r="BW278" s="218"/>
      <c r="BX278" s="218"/>
      <c r="BY278" s="218"/>
      <c r="BZ278" s="218"/>
      <c r="CA278" s="218"/>
      <c r="CB278" s="218"/>
      <c r="CC278" s="218"/>
      <c r="CD278" s="218"/>
    </row>
    <row r="279" spans="1:82" s="257" customFormat="1" ht="27" customHeight="1" x14ac:dyDescent="0.25">
      <c r="A279" s="232" t="s">
        <v>350</v>
      </c>
      <c r="B279" s="239" t="s">
        <v>968</v>
      </c>
      <c r="C279" s="234"/>
      <c r="D279" s="241" t="s">
        <v>23</v>
      </c>
      <c r="E279" s="241">
        <v>2</v>
      </c>
      <c r="F279" s="202"/>
      <c r="G279" s="202"/>
      <c r="H279" s="259"/>
      <c r="I279" s="218"/>
      <c r="J279" s="218"/>
      <c r="K279" s="218"/>
      <c r="L279" s="218"/>
      <c r="M279" s="218"/>
      <c r="N279" s="218"/>
      <c r="O279" s="218"/>
      <c r="P279" s="218"/>
      <c r="Q279" s="218"/>
      <c r="R279" s="218"/>
      <c r="S279" s="218"/>
      <c r="T279" s="218"/>
      <c r="U279" s="218"/>
      <c r="V279" s="218"/>
      <c r="W279" s="218"/>
      <c r="X279" s="218"/>
      <c r="Y279" s="218"/>
      <c r="Z279" s="218"/>
      <c r="AA279" s="218"/>
      <c r="AB279" s="218"/>
      <c r="AC279" s="218"/>
      <c r="AD279" s="218"/>
      <c r="AE279" s="218"/>
      <c r="AF279" s="218"/>
      <c r="AG279" s="218"/>
      <c r="AH279" s="218"/>
      <c r="AI279" s="218"/>
      <c r="AJ279" s="218"/>
      <c r="AK279" s="218"/>
      <c r="AL279" s="218"/>
      <c r="AM279" s="218"/>
      <c r="AN279" s="218"/>
      <c r="AO279" s="218"/>
      <c r="AP279" s="218"/>
      <c r="AQ279" s="218"/>
      <c r="AR279" s="218"/>
      <c r="AS279" s="218"/>
      <c r="AT279" s="218"/>
      <c r="AU279" s="218"/>
      <c r="AV279" s="218"/>
      <c r="AW279" s="218"/>
      <c r="AX279" s="218"/>
      <c r="AY279" s="218"/>
      <c r="AZ279" s="218"/>
      <c r="BA279" s="218"/>
      <c r="BB279" s="218"/>
      <c r="BC279" s="218"/>
      <c r="BD279" s="218"/>
      <c r="BE279" s="218"/>
      <c r="BF279" s="218"/>
      <c r="BG279" s="218"/>
      <c r="BH279" s="218"/>
      <c r="BI279" s="218"/>
      <c r="BJ279" s="218"/>
      <c r="BK279" s="218"/>
      <c r="BL279" s="218"/>
      <c r="BM279" s="218"/>
      <c r="BN279" s="218"/>
      <c r="BO279" s="218"/>
      <c r="BP279" s="218"/>
      <c r="BQ279" s="218"/>
      <c r="BR279" s="218"/>
      <c r="BS279" s="218"/>
      <c r="BT279" s="218"/>
      <c r="BU279" s="218"/>
      <c r="BV279" s="218"/>
      <c r="BW279" s="218"/>
      <c r="BX279" s="218"/>
      <c r="BY279" s="218"/>
      <c r="BZ279" s="218"/>
      <c r="CA279" s="218"/>
      <c r="CB279" s="218"/>
      <c r="CC279" s="218"/>
      <c r="CD279" s="218"/>
    </row>
    <row r="280" spans="1:82" s="257" customFormat="1" ht="29.25" customHeight="1" x14ac:dyDescent="0.25">
      <c r="A280" s="232" t="s">
        <v>352</v>
      </c>
      <c r="B280" s="248" t="s">
        <v>353</v>
      </c>
      <c r="C280" s="234"/>
      <c r="D280" s="241" t="s">
        <v>23</v>
      </c>
      <c r="E280" s="241">
        <v>2</v>
      </c>
      <c r="F280" s="202"/>
      <c r="G280" s="202"/>
      <c r="H280" s="259"/>
      <c r="I280" s="218"/>
      <c r="J280" s="218"/>
      <c r="K280" s="218"/>
      <c r="L280" s="218"/>
      <c r="M280" s="218"/>
      <c r="N280" s="218"/>
      <c r="O280" s="218"/>
      <c r="P280" s="218"/>
      <c r="Q280" s="218"/>
      <c r="R280" s="218"/>
      <c r="S280" s="218"/>
      <c r="T280" s="218"/>
      <c r="U280" s="218"/>
      <c r="V280" s="218"/>
      <c r="W280" s="218"/>
      <c r="X280" s="218"/>
      <c r="Y280" s="218"/>
      <c r="Z280" s="218"/>
      <c r="AA280" s="218"/>
      <c r="AB280" s="218"/>
      <c r="AC280" s="218"/>
      <c r="AD280" s="218"/>
      <c r="AE280" s="218"/>
      <c r="AF280" s="218"/>
      <c r="AG280" s="218"/>
      <c r="AH280" s="218"/>
      <c r="AI280" s="218"/>
      <c r="AJ280" s="218"/>
      <c r="AK280" s="218"/>
      <c r="AL280" s="218"/>
      <c r="AM280" s="218"/>
      <c r="AN280" s="218"/>
      <c r="AO280" s="218"/>
      <c r="AP280" s="218"/>
      <c r="AQ280" s="218"/>
      <c r="AR280" s="218"/>
      <c r="AS280" s="218"/>
      <c r="AT280" s="218"/>
      <c r="AU280" s="218"/>
      <c r="AV280" s="218"/>
      <c r="AW280" s="218"/>
      <c r="AX280" s="218"/>
      <c r="AY280" s="218"/>
      <c r="AZ280" s="218"/>
      <c r="BA280" s="218"/>
      <c r="BB280" s="218"/>
      <c r="BC280" s="218"/>
      <c r="BD280" s="218"/>
      <c r="BE280" s="218"/>
      <c r="BF280" s="218"/>
      <c r="BG280" s="218"/>
      <c r="BH280" s="218"/>
      <c r="BI280" s="218"/>
      <c r="BJ280" s="218"/>
      <c r="BK280" s="218"/>
      <c r="BL280" s="218"/>
      <c r="BM280" s="218"/>
      <c r="BN280" s="218"/>
      <c r="BO280" s="218"/>
      <c r="BP280" s="218"/>
      <c r="BQ280" s="218"/>
      <c r="BR280" s="218"/>
      <c r="BS280" s="218"/>
      <c r="BT280" s="218"/>
      <c r="BU280" s="218"/>
      <c r="BV280" s="218"/>
      <c r="BW280" s="218"/>
      <c r="BX280" s="218"/>
      <c r="BY280" s="218"/>
      <c r="BZ280" s="218"/>
      <c r="CA280" s="218"/>
      <c r="CB280" s="218"/>
      <c r="CC280" s="218"/>
      <c r="CD280" s="218"/>
    </row>
    <row r="281" spans="1:82" s="257" customFormat="1" ht="28.5" customHeight="1" x14ac:dyDescent="0.25">
      <c r="A281" s="232" t="s">
        <v>354</v>
      </c>
      <c r="B281" s="239" t="s">
        <v>355</v>
      </c>
      <c r="C281" s="234"/>
      <c r="D281" s="241" t="s">
        <v>23</v>
      </c>
      <c r="E281" s="241">
        <v>1</v>
      </c>
      <c r="F281" s="202"/>
      <c r="G281" s="202"/>
      <c r="H281" s="259"/>
      <c r="I281" s="218"/>
      <c r="J281" s="218"/>
      <c r="K281" s="218"/>
      <c r="L281" s="218"/>
      <c r="M281" s="218"/>
      <c r="N281" s="218"/>
      <c r="O281" s="218"/>
      <c r="P281" s="218"/>
      <c r="Q281" s="218"/>
      <c r="R281" s="218"/>
      <c r="S281" s="218"/>
      <c r="T281" s="218"/>
      <c r="U281" s="218"/>
      <c r="V281" s="218"/>
      <c r="W281" s="218"/>
      <c r="X281" s="218"/>
      <c r="Y281" s="218"/>
      <c r="Z281" s="218"/>
      <c r="AA281" s="218"/>
      <c r="AB281" s="218"/>
      <c r="AC281" s="218"/>
      <c r="AD281" s="218"/>
      <c r="AE281" s="218"/>
      <c r="AF281" s="218"/>
      <c r="AG281" s="218"/>
      <c r="AH281" s="218"/>
      <c r="AI281" s="218"/>
      <c r="AJ281" s="218"/>
      <c r="AK281" s="218"/>
      <c r="AL281" s="218"/>
      <c r="AM281" s="218"/>
      <c r="AN281" s="218"/>
      <c r="AO281" s="218"/>
      <c r="AP281" s="218"/>
      <c r="AQ281" s="218"/>
      <c r="AR281" s="218"/>
      <c r="AS281" s="218"/>
      <c r="AT281" s="218"/>
      <c r="AU281" s="218"/>
      <c r="AV281" s="218"/>
      <c r="AW281" s="218"/>
      <c r="AX281" s="218"/>
      <c r="AY281" s="218"/>
      <c r="AZ281" s="218"/>
      <c r="BA281" s="218"/>
      <c r="BB281" s="218"/>
      <c r="BC281" s="218"/>
      <c r="BD281" s="218"/>
      <c r="BE281" s="218"/>
      <c r="BF281" s="218"/>
      <c r="BG281" s="218"/>
      <c r="BH281" s="218"/>
      <c r="BI281" s="218"/>
      <c r="BJ281" s="218"/>
      <c r="BK281" s="218"/>
      <c r="BL281" s="218"/>
      <c r="BM281" s="218"/>
      <c r="BN281" s="218"/>
      <c r="BO281" s="218"/>
      <c r="BP281" s="218"/>
      <c r="BQ281" s="218"/>
      <c r="BR281" s="218"/>
      <c r="BS281" s="218"/>
      <c r="BT281" s="218"/>
      <c r="BU281" s="218"/>
      <c r="BV281" s="218"/>
      <c r="BW281" s="218"/>
      <c r="BX281" s="218"/>
      <c r="BY281" s="218"/>
      <c r="BZ281" s="218"/>
      <c r="CA281" s="218"/>
      <c r="CB281" s="218"/>
      <c r="CC281" s="218"/>
      <c r="CD281" s="218"/>
    </row>
    <row r="282" spans="1:82" s="257" customFormat="1" ht="27" customHeight="1" x14ac:dyDescent="0.25">
      <c r="A282" s="232" t="s">
        <v>356</v>
      </c>
      <c r="B282" s="239" t="s">
        <v>357</v>
      </c>
      <c r="C282" s="234"/>
      <c r="D282" s="241" t="s">
        <v>23</v>
      </c>
      <c r="E282" s="241">
        <v>2</v>
      </c>
      <c r="F282" s="202"/>
      <c r="G282" s="202"/>
      <c r="H282" s="259"/>
      <c r="I282" s="218"/>
      <c r="J282" s="218"/>
      <c r="K282" s="218"/>
      <c r="L282" s="218"/>
      <c r="M282" s="218"/>
      <c r="N282" s="218"/>
      <c r="O282" s="218"/>
      <c r="P282" s="218"/>
      <c r="Q282" s="218"/>
      <c r="R282" s="218"/>
      <c r="S282" s="218"/>
      <c r="T282" s="218"/>
      <c r="U282" s="218"/>
      <c r="V282" s="218"/>
      <c r="W282" s="218"/>
      <c r="X282" s="218"/>
      <c r="Y282" s="218"/>
      <c r="Z282" s="218"/>
      <c r="AA282" s="218"/>
      <c r="AB282" s="218"/>
      <c r="AC282" s="218"/>
      <c r="AD282" s="218"/>
      <c r="AE282" s="218"/>
      <c r="AF282" s="218"/>
      <c r="AG282" s="218"/>
      <c r="AH282" s="218"/>
      <c r="AI282" s="218"/>
      <c r="AJ282" s="218"/>
      <c r="AK282" s="218"/>
      <c r="AL282" s="218"/>
      <c r="AM282" s="218"/>
      <c r="AN282" s="218"/>
      <c r="AO282" s="218"/>
      <c r="AP282" s="218"/>
      <c r="AQ282" s="218"/>
      <c r="AR282" s="218"/>
      <c r="AS282" s="218"/>
      <c r="AT282" s="218"/>
      <c r="AU282" s="218"/>
      <c r="AV282" s="218"/>
      <c r="AW282" s="218"/>
      <c r="AX282" s="218"/>
      <c r="AY282" s="218"/>
      <c r="AZ282" s="218"/>
      <c r="BA282" s="218"/>
      <c r="BB282" s="218"/>
      <c r="BC282" s="218"/>
      <c r="BD282" s="218"/>
      <c r="BE282" s="218"/>
      <c r="BF282" s="218"/>
      <c r="BG282" s="218"/>
      <c r="BH282" s="218"/>
      <c r="BI282" s="218"/>
      <c r="BJ282" s="218"/>
      <c r="BK282" s="218"/>
      <c r="BL282" s="218"/>
      <c r="BM282" s="218"/>
      <c r="BN282" s="218"/>
      <c r="BO282" s="218"/>
      <c r="BP282" s="218"/>
      <c r="BQ282" s="218"/>
      <c r="BR282" s="218"/>
      <c r="BS282" s="218"/>
      <c r="BT282" s="218"/>
      <c r="BU282" s="218"/>
      <c r="BV282" s="218"/>
      <c r="BW282" s="218"/>
      <c r="BX282" s="218"/>
      <c r="BY282" s="218"/>
      <c r="BZ282" s="218"/>
      <c r="CA282" s="218"/>
      <c r="CB282" s="218"/>
      <c r="CC282" s="218"/>
      <c r="CD282" s="218"/>
    </row>
    <row r="283" spans="1:82" s="257" customFormat="1" ht="47.25" customHeight="1" x14ac:dyDescent="0.25">
      <c r="A283" s="232" t="s">
        <v>358</v>
      </c>
      <c r="B283" s="239" t="s">
        <v>359</v>
      </c>
      <c r="C283" s="234"/>
      <c r="D283" s="241" t="s">
        <v>23</v>
      </c>
      <c r="E283" s="241">
        <v>2</v>
      </c>
      <c r="F283" s="202"/>
      <c r="G283" s="202"/>
      <c r="H283" s="259"/>
      <c r="I283" s="218"/>
      <c r="J283" s="218"/>
      <c r="K283" s="218"/>
      <c r="L283" s="218"/>
      <c r="M283" s="218"/>
      <c r="N283" s="218"/>
      <c r="O283" s="218"/>
      <c r="P283" s="218"/>
      <c r="Q283" s="218"/>
      <c r="R283" s="218"/>
      <c r="S283" s="218"/>
      <c r="T283" s="218"/>
      <c r="U283" s="218"/>
      <c r="V283" s="218"/>
      <c r="W283" s="218"/>
      <c r="X283" s="218"/>
      <c r="Y283" s="218"/>
      <c r="Z283" s="218"/>
      <c r="AA283" s="218"/>
      <c r="AB283" s="218"/>
      <c r="AC283" s="218"/>
      <c r="AD283" s="218"/>
      <c r="AE283" s="218"/>
      <c r="AF283" s="218"/>
      <c r="AG283" s="218"/>
      <c r="AH283" s="218"/>
      <c r="AI283" s="218"/>
      <c r="AJ283" s="218"/>
      <c r="AK283" s="218"/>
      <c r="AL283" s="218"/>
      <c r="AM283" s="218"/>
      <c r="AN283" s="218"/>
      <c r="AO283" s="218"/>
      <c r="AP283" s="218"/>
      <c r="AQ283" s="218"/>
      <c r="AR283" s="218"/>
      <c r="AS283" s="218"/>
      <c r="AT283" s="218"/>
      <c r="AU283" s="218"/>
      <c r="AV283" s="218"/>
      <c r="AW283" s="218"/>
      <c r="AX283" s="218"/>
      <c r="AY283" s="218"/>
      <c r="AZ283" s="218"/>
      <c r="BA283" s="218"/>
      <c r="BB283" s="218"/>
      <c r="BC283" s="218"/>
      <c r="BD283" s="218"/>
      <c r="BE283" s="218"/>
      <c r="BF283" s="218"/>
      <c r="BG283" s="218"/>
      <c r="BH283" s="218"/>
      <c r="BI283" s="218"/>
      <c r="BJ283" s="218"/>
      <c r="BK283" s="218"/>
      <c r="BL283" s="218"/>
      <c r="BM283" s="218"/>
      <c r="BN283" s="218"/>
      <c r="BO283" s="218"/>
      <c r="BP283" s="218"/>
      <c r="BQ283" s="218"/>
      <c r="BR283" s="218"/>
      <c r="BS283" s="218"/>
      <c r="BT283" s="218"/>
      <c r="BU283" s="218"/>
      <c r="BV283" s="218"/>
      <c r="BW283" s="218"/>
      <c r="BX283" s="218"/>
      <c r="BY283" s="218"/>
      <c r="BZ283" s="218"/>
      <c r="CA283" s="218"/>
      <c r="CB283" s="218"/>
      <c r="CC283" s="218"/>
      <c r="CD283" s="218"/>
    </row>
    <row r="284" spans="1:82" s="257" customFormat="1" ht="28.5" customHeight="1" x14ac:dyDescent="0.25">
      <c r="A284" s="232" t="s">
        <v>360</v>
      </c>
      <c r="B284" s="239" t="s">
        <v>969</v>
      </c>
      <c r="C284" s="234"/>
      <c r="D284" s="241" t="s">
        <v>23</v>
      </c>
      <c r="E284" s="241">
        <v>1</v>
      </c>
      <c r="F284" s="202"/>
      <c r="G284" s="202"/>
      <c r="H284" s="259"/>
      <c r="I284" s="218"/>
      <c r="J284" s="218"/>
      <c r="K284" s="218"/>
      <c r="L284" s="218"/>
      <c r="M284" s="218"/>
      <c r="N284" s="218"/>
      <c r="O284" s="218"/>
      <c r="P284" s="218"/>
      <c r="Q284" s="218"/>
      <c r="R284" s="218"/>
      <c r="S284" s="218"/>
      <c r="T284" s="218"/>
      <c r="U284" s="218"/>
      <c r="V284" s="218"/>
      <c r="W284" s="218"/>
      <c r="X284" s="218"/>
      <c r="Y284" s="218"/>
      <c r="Z284" s="218"/>
      <c r="AA284" s="218"/>
      <c r="AB284" s="218"/>
      <c r="AC284" s="218"/>
      <c r="AD284" s="218"/>
      <c r="AE284" s="218"/>
      <c r="AF284" s="218"/>
      <c r="AG284" s="218"/>
      <c r="AH284" s="218"/>
      <c r="AI284" s="218"/>
      <c r="AJ284" s="218"/>
      <c r="AK284" s="218"/>
      <c r="AL284" s="218"/>
      <c r="AM284" s="218"/>
      <c r="AN284" s="218"/>
      <c r="AO284" s="218"/>
      <c r="AP284" s="218"/>
      <c r="AQ284" s="218"/>
      <c r="AR284" s="218"/>
      <c r="AS284" s="218"/>
      <c r="AT284" s="218"/>
      <c r="AU284" s="218"/>
      <c r="AV284" s="218"/>
      <c r="AW284" s="218"/>
      <c r="AX284" s="218"/>
      <c r="AY284" s="218"/>
      <c r="AZ284" s="218"/>
      <c r="BA284" s="218"/>
      <c r="BB284" s="218"/>
      <c r="BC284" s="218"/>
      <c r="BD284" s="218"/>
      <c r="BE284" s="218"/>
      <c r="BF284" s="218"/>
      <c r="BG284" s="218"/>
      <c r="BH284" s="218"/>
      <c r="BI284" s="218"/>
      <c r="BJ284" s="218"/>
      <c r="BK284" s="218"/>
      <c r="BL284" s="218"/>
      <c r="BM284" s="218"/>
      <c r="BN284" s="218"/>
      <c r="BO284" s="218"/>
      <c r="BP284" s="218"/>
      <c r="BQ284" s="218"/>
      <c r="BR284" s="218"/>
      <c r="BS284" s="218"/>
      <c r="BT284" s="218"/>
      <c r="BU284" s="218"/>
      <c r="BV284" s="218"/>
      <c r="BW284" s="218"/>
      <c r="BX284" s="218"/>
      <c r="BY284" s="218"/>
      <c r="BZ284" s="218"/>
      <c r="CA284" s="218"/>
      <c r="CB284" s="218"/>
      <c r="CC284" s="218"/>
      <c r="CD284" s="218"/>
    </row>
    <row r="285" spans="1:82" s="257" customFormat="1" ht="29.25" customHeight="1" x14ac:dyDescent="0.25">
      <c r="A285" s="232" t="s">
        <v>361</v>
      </c>
      <c r="B285" s="248" t="s">
        <v>362</v>
      </c>
      <c r="C285" s="234"/>
      <c r="D285" s="241" t="s">
        <v>23</v>
      </c>
      <c r="E285" s="241">
        <v>2</v>
      </c>
      <c r="F285" s="202"/>
      <c r="G285" s="202"/>
      <c r="H285" s="259"/>
      <c r="I285" s="218"/>
      <c r="J285" s="218"/>
      <c r="K285" s="218"/>
      <c r="L285" s="218"/>
      <c r="M285" s="218"/>
      <c r="N285" s="218"/>
      <c r="O285" s="218"/>
      <c r="P285" s="218"/>
      <c r="Q285" s="218"/>
      <c r="R285" s="218"/>
      <c r="S285" s="218"/>
      <c r="T285" s="218"/>
      <c r="U285" s="218"/>
      <c r="V285" s="218"/>
      <c r="W285" s="218"/>
      <c r="X285" s="218"/>
      <c r="Y285" s="218"/>
      <c r="Z285" s="218"/>
      <c r="AA285" s="218"/>
      <c r="AB285" s="218"/>
      <c r="AC285" s="218"/>
      <c r="AD285" s="218"/>
      <c r="AE285" s="218"/>
      <c r="AF285" s="218"/>
      <c r="AG285" s="218"/>
      <c r="AH285" s="218"/>
      <c r="AI285" s="218"/>
      <c r="AJ285" s="218"/>
      <c r="AK285" s="218"/>
      <c r="AL285" s="218"/>
      <c r="AM285" s="218"/>
      <c r="AN285" s="218"/>
      <c r="AO285" s="218"/>
      <c r="AP285" s="218"/>
      <c r="AQ285" s="218"/>
      <c r="AR285" s="218"/>
      <c r="AS285" s="218"/>
      <c r="AT285" s="218"/>
      <c r="AU285" s="218"/>
      <c r="AV285" s="218"/>
      <c r="AW285" s="218"/>
      <c r="AX285" s="218"/>
      <c r="AY285" s="218"/>
      <c r="AZ285" s="218"/>
      <c r="BA285" s="218"/>
      <c r="BB285" s="218"/>
      <c r="BC285" s="218"/>
      <c r="BD285" s="218"/>
      <c r="BE285" s="218"/>
      <c r="BF285" s="218"/>
      <c r="BG285" s="218"/>
      <c r="BH285" s="218"/>
      <c r="BI285" s="218"/>
      <c r="BJ285" s="218"/>
      <c r="BK285" s="218"/>
      <c r="BL285" s="218"/>
      <c r="BM285" s="218"/>
      <c r="BN285" s="218"/>
      <c r="BO285" s="218"/>
      <c r="BP285" s="218"/>
      <c r="BQ285" s="218"/>
      <c r="BR285" s="218"/>
      <c r="BS285" s="218"/>
      <c r="BT285" s="218"/>
      <c r="BU285" s="218"/>
      <c r="BV285" s="218"/>
      <c r="BW285" s="218"/>
      <c r="BX285" s="218"/>
      <c r="BY285" s="218"/>
      <c r="BZ285" s="218"/>
      <c r="CA285" s="218"/>
      <c r="CB285" s="218"/>
      <c r="CC285" s="218"/>
      <c r="CD285" s="218"/>
    </row>
    <row r="286" spans="1:82" s="257" customFormat="1" ht="27" customHeight="1" x14ac:dyDescent="0.25">
      <c r="A286" s="232" t="s">
        <v>363</v>
      </c>
      <c r="B286" s="239" t="s">
        <v>364</v>
      </c>
      <c r="C286" s="234"/>
      <c r="D286" s="241" t="s">
        <v>23</v>
      </c>
      <c r="E286" s="241">
        <v>2</v>
      </c>
      <c r="F286" s="202"/>
      <c r="G286" s="202"/>
      <c r="H286" s="259"/>
      <c r="I286" s="218"/>
      <c r="J286" s="218"/>
      <c r="K286" s="218"/>
      <c r="L286" s="218"/>
      <c r="M286" s="218"/>
      <c r="N286" s="218"/>
      <c r="O286" s="218"/>
      <c r="P286" s="218"/>
      <c r="Q286" s="218"/>
      <c r="R286" s="218"/>
      <c r="S286" s="218"/>
      <c r="T286" s="218"/>
      <c r="U286" s="218"/>
      <c r="V286" s="218"/>
      <c r="W286" s="218"/>
      <c r="X286" s="218"/>
      <c r="Y286" s="218"/>
      <c r="Z286" s="218"/>
      <c r="AA286" s="218"/>
      <c r="AB286" s="218"/>
      <c r="AC286" s="218"/>
      <c r="AD286" s="218"/>
      <c r="AE286" s="218"/>
      <c r="AF286" s="218"/>
      <c r="AG286" s="218"/>
      <c r="AH286" s="218"/>
      <c r="AI286" s="218"/>
      <c r="AJ286" s="218"/>
      <c r="AK286" s="218"/>
      <c r="AL286" s="218"/>
      <c r="AM286" s="218"/>
      <c r="AN286" s="218"/>
      <c r="AO286" s="218"/>
      <c r="AP286" s="218"/>
      <c r="AQ286" s="218"/>
      <c r="AR286" s="218"/>
      <c r="AS286" s="218"/>
      <c r="AT286" s="218"/>
      <c r="AU286" s="218"/>
      <c r="AV286" s="218"/>
      <c r="AW286" s="218"/>
      <c r="AX286" s="218"/>
      <c r="AY286" s="218"/>
      <c r="AZ286" s="218"/>
      <c r="BA286" s="218"/>
      <c r="BB286" s="218"/>
      <c r="BC286" s="218"/>
      <c r="BD286" s="218"/>
      <c r="BE286" s="218"/>
      <c r="BF286" s="218"/>
      <c r="BG286" s="218"/>
      <c r="BH286" s="218"/>
      <c r="BI286" s="218"/>
      <c r="BJ286" s="218"/>
      <c r="BK286" s="218"/>
      <c r="BL286" s="218"/>
      <c r="BM286" s="218"/>
      <c r="BN286" s="218"/>
      <c r="BO286" s="218"/>
      <c r="BP286" s="218"/>
      <c r="BQ286" s="218"/>
      <c r="BR286" s="218"/>
      <c r="BS286" s="218"/>
      <c r="BT286" s="218"/>
      <c r="BU286" s="218"/>
      <c r="BV286" s="218"/>
      <c r="BW286" s="218"/>
      <c r="BX286" s="218"/>
      <c r="BY286" s="218"/>
      <c r="BZ286" s="218"/>
      <c r="CA286" s="218"/>
      <c r="CB286" s="218"/>
      <c r="CC286" s="218"/>
      <c r="CD286" s="218"/>
    </row>
    <row r="287" spans="1:82" s="257" customFormat="1" ht="30.75" customHeight="1" x14ac:dyDescent="0.25">
      <c r="A287" s="232" t="s">
        <v>365</v>
      </c>
      <c r="B287" s="239" t="s">
        <v>970</v>
      </c>
      <c r="C287" s="234"/>
      <c r="D287" s="241" t="s">
        <v>23</v>
      </c>
      <c r="E287" s="241">
        <v>2</v>
      </c>
      <c r="F287" s="202"/>
      <c r="G287" s="202"/>
      <c r="H287" s="259"/>
      <c r="I287" s="218"/>
      <c r="J287" s="218"/>
      <c r="K287" s="218"/>
      <c r="L287" s="218"/>
      <c r="M287" s="218"/>
      <c r="N287" s="218"/>
      <c r="O287" s="218"/>
      <c r="P287" s="218"/>
      <c r="Q287" s="218"/>
      <c r="R287" s="218"/>
      <c r="S287" s="218"/>
      <c r="T287" s="218"/>
      <c r="U287" s="218"/>
      <c r="V287" s="218"/>
      <c r="W287" s="218"/>
      <c r="X287" s="218"/>
      <c r="Y287" s="218"/>
      <c r="Z287" s="218"/>
      <c r="AA287" s="218"/>
      <c r="AB287" s="218"/>
      <c r="AC287" s="218"/>
      <c r="AD287" s="218"/>
      <c r="AE287" s="218"/>
      <c r="AF287" s="218"/>
      <c r="AG287" s="218"/>
      <c r="AH287" s="218"/>
      <c r="AI287" s="218"/>
      <c r="AJ287" s="218"/>
      <c r="AK287" s="218"/>
      <c r="AL287" s="218"/>
      <c r="AM287" s="218"/>
      <c r="AN287" s="218"/>
      <c r="AO287" s="218"/>
      <c r="AP287" s="218"/>
      <c r="AQ287" s="218"/>
      <c r="AR287" s="218"/>
      <c r="AS287" s="218"/>
      <c r="AT287" s="218"/>
      <c r="AU287" s="218"/>
      <c r="AV287" s="218"/>
      <c r="AW287" s="218"/>
      <c r="AX287" s="218"/>
      <c r="AY287" s="218"/>
      <c r="AZ287" s="218"/>
      <c r="BA287" s="218"/>
      <c r="BB287" s="218"/>
      <c r="BC287" s="218"/>
      <c r="BD287" s="218"/>
      <c r="BE287" s="218"/>
      <c r="BF287" s="218"/>
      <c r="BG287" s="218"/>
      <c r="BH287" s="218"/>
      <c r="BI287" s="218"/>
      <c r="BJ287" s="218"/>
      <c r="BK287" s="218"/>
      <c r="BL287" s="218"/>
      <c r="BM287" s="218"/>
      <c r="BN287" s="218"/>
      <c r="BO287" s="218"/>
      <c r="BP287" s="218"/>
      <c r="BQ287" s="218"/>
      <c r="BR287" s="218"/>
      <c r="BS287" s="218"/>
      <c r="BT287" s="218"/>
      <c r="BU287" s="218"/>
      <c r="BV287" s="218"/>
      <c r="BW287" s="218"/>
      <c r="BX287" s="218"/>
      <c r="BY287" s="218"/>
      <c r="BZ287" s="218"/>
      <c r="CA287" s="218"/>
      <c r="CB287" s="218"/>
      <c r="CC287" s="218"/>
      <c r="CD287" s="218"/>
    </row>
    <row r="288" spans="1:82" s="257" customFormat="1" ht="29.25" customHeight="1" x14ac:dyDescent="0.25">
      <c r="A288" s="232" t="s">
        <v>366</v>
      </c>
      <c r="B288" s="239" t="s">
        <v>1062</v>
      </c>
      <c r="C288" s="234"/>
      <c r="D288" s="241" t="s">
        <v>23</v>
      </c>
      <c r="E288" s="241">
        <v>5</v>
      </c>
      <c r="F288" s="202"/>
      <c r="G288" s="202"/>
      <c r="H288" s="259"/>
      <c r="I288" s="218"/>
      <c r="J288" s="218"/>
      <c r="K288" s="218"/>
      <c r="L288" s="218"/>
      <c r="M288" s="218"/>
      <c r="N288" s="218"/>
      <c r="O288" s="218"/>
      <c r="P288" s="218"/>
      <c r="Q288" s="218"/>
      <c r="R288" s="218"/>
      <c r="S288" s="218"/>
      <c r="T288" s="218"/>
      <c r="U288" s="218"/>
      <c r="V288" s="218"/>
      <c r="W288" s="218"/>
      <c r="X288" s="218"/>
      <c r="Y288" s="218"/>
      <c r="Z288" s="218"/>
      <c r="AA288" s="218"/>
      <c r="AB288" s="218"/>
      <c r="AC288" s="218"/>
      <c r="AD288" s="218"/>
      <c r="AE288" s="218"/>
      <c r="AF288" s="218"/>
      <c r="AG288" s="218"/>
      <c r="AH288" s="218"/>
      <c r="AI288" s="218"/>
      <c r="AJ288" s="218"/>
      <c r="AK288" s="218"/>
      <c r="AL288" s="218"/>
      <c r="AM288" s="218"/>
      <c r="AN288" s="218"/>
      <c r="AO288" s="218"/>
      <c r="AP288" s="218"/>
      <c r="AQ288" s="218"/>
      <c r="AR288" s="218"/>
      <c r="AS288" s="218"/>
      <c r="AT288" s="218"/>
      <c r="AU288" s="218"/>
      <c r="AV288" s="218"/>
      <c r="AW288" s="218"/>
      <c r="AX288" s="218"/>
      <c r="AY288" s="218"/>
      <c r="AZ288" s="218"/>
      <c r="BA288" s="218"/>
      <c r="BB288" s="218"/>
      <c r="BC288" s="218"/>
      <c r="BD288" s="218"/>
      <c r="BE288" s="218"/>
      <c r="BF288" s="218"/>
      <c r="BG288" s="218"/>
      <c r="BH288" s="218"/>
      <c r="BI288" s="218"/>
      <c r="BJ288" s="218"/>
      <c r="BK288" s="218"/>
      <c r="BL288" s="218"/>
      <c r="BM288" s="218"/>
      <c r="BN288" s="218"/>
      <c r="BO288" s="218"/>
      <c r="BP288" s="218"/>
      <c r="BQ288" s="218"/>
      <c r="BR288" s="218"/>
      <c r="BS288" s="218"/>
      <c r="BT288" s="218"/>
      <c r="BU288" s="218"/>
      <c r="BV288" s="218"/>
      <c r="BW288" s="218"/>
      <c r="BX288" s="218"/>
      <c r="BY288" s="218"/>
      <c r="BZ288" s="218"/>
      <c r="CA288" s="218"/>
      <c r="CB288" s="218"/>
      <c r="CC288" s="218"/>
      <c r="CD288" s="218"/>
    </row>
    <row r="289" spans="1:82" s="257" customFormat="1" ht="31.5" customHeight="1" x14ac:dyDescent="0.25">
      <c r="A289" s="232" t="s">
        <v>367</v>
      </c>
      <c r="B289" s="239" t="s">
        <v>1063</v>
      </c>
      <c r="C289" s="234"/>
      <c r="D289" s="241" t="s">
        <v>23</v>
      </c>
      <c r="E289" s="241">
        <v>2</v>
      </c>
      <c r="F289" s="202"/>
      <c r="H289" s="259"/>
      <c r="I289" s="218"/>
      <c r="J289" s="218"/>
      <c r="K289" s="218"/>
      <c r="L289" s="218"/>
      <c r="M289" s="218"/>
      <c r="N289" s="218"/>
      <c r="O289" s="218"/>
      <c r="P289" s="218"/>
      <c r="Q289" s="218"/>
      <c r="R289" s="218"/>
      <c r="S289" s="218"/>
      <c r="T289" s="218"/>
      <c r="U289" s="218"/>
      <c r="V289" s="218"/>
      <c r="W289" s="218"/>
      <c r="X289" s="218"/>
      <c r="Y289" s="218"/>
      <c r="Z289" s="218"/>
      <c r="AA289" s="218"/>
      <c r="AB289" s="218"/>
      <c r="AC289" s="218"/>
      <c r="AD289" s="218"/>
      <c r="AE289" s="218"/>
      <c r="AF289" s="218"/>
      <c r="AG289" s="218"/>
      <c r="AH289" s="218"/>
      <c r="AI289" s="218"/>
      <c r="AJ289" s="218"/>
      <c r="AK289" s="218"/>
      <c r="AL289" s="218"/>
      <c r="AM289" s="218"/>
      <c r="AN289" s="218"/>
      <c r="AO289" s="218"/>
      <c r="AP289" s="218"/>
      <c r="AQ289" s="218"/>
      <c r="AR289" s="218"/>
      <c r="AS289" s="218"/>
      <c r="AT289" s="218"/>
      <c r="AU289" s="218"/>
      <c r="AV289" s="218"/>
      <c r="AW289" s="218"/>
      <c r="AX289" s="218"/>
      <c r="AY289" s="218"/>
      <c r="AZ289" s="218"/>
      <c r="BA289" s="218"/>
      <c r="BB289" s="218"/>
      <c r="BC289" s="218"/>
      <c r="BD289" s="218"/>
      <c r="BE289" s="218"/>
      <c r="BF289" s="218"/>
      <c r="BG289" s="218"/>
      <c r="BH289" s="218"/>
      <c r="BI289" s="218"/>
      <c r="BJ289" s="218"/>
      <c r="BK289" s="218"/>
      <c r="BL289" s="218"/>
      <c r="BM289" s="218"/>
      <c r="BN289" s="218"/>
      <c r="BO289" s="218"/>
      <c r="BP289" s="218"/>
      <c r="BQ289" s="218"/>
      <c r="BR289" s="218"/>
      <c r="BS289" s="218"/>
      <c r="BT289" s="218"/>
      <c r="BU289" s="218"/>
      <c r="BV289" s="218"/>
      <c r="BW289" s="218"/>
      <c r="BX289" s="218"/>
      <c r="BY289" s="218"/>
      <c r="BZ289" s="218"/>
      <c r="CA289" s="218"/>
      <c r="CB289" s="218"/>
      <c r="CC289" s="218"/>
      <c r="CD289" s="218"/>
    </row>
    <row r="290" spans="1:82" s="257" customFormat="1" ht="30" customHeight="1" x14ac:dyDescent="0.25">
      <c r="A290" s="232" t="s">
        <v>369</v>
      </c>
      <c r="B290" s="248" t="s">
        <v>972</v>
      </c>
      <c r="C290" s="234"/>
      <c r="D290" s="241" t="s">
        <v>23</v>
      </c>
      <c r="E290" s="241">
        <v>1</v>
      </c>
      <c r="F290" s="202"/>
      <c r="G290" s="202"/>
      <c r="H290" s="259"/>
      <c r="I290" s="218"/>
      <c r="J290" s="218"/>
      <c r="K290" s="218"/>
      <c r="L290" s="218"/>
      <c r="M290" s="218"/>
      <c r="N290" s="218"/>
      <c r="O290" s="218"/>
      <c r="P290" s="218"/>
      <c r="Q290" s="218"/>
      <c r="R290" s="218"/>
      <c r="S290" s="218"/>
      <c r="T290" s="218"/>
      <c r="U290" s="218"/>
      <c r="V290" s="218"/>
      <c r="W290" s="218"/>
      <c r="X290" s="218"/>
      <c r="Y290" s="218"/>
      <c r="Z290" s="218"/>
      <c r="AA290" s="218"/>
      <c r="AB290" s="218"/>
      <c r="AC290" s="218"/>
      <c r="AD290" s="218"/>
      <c r="AE290" s="218"/>
      <c r="AF290" s="218"/>
      <c r="AG290" s="218"/>
      <c r="AH290" s="218"/>
      <c r="AI290" s="218"/>
      <c r="AJ290" s="218"/>
      <c r="AK290" s="218"/>
      <c r="AL290" s="218"/>
      <c r="AM290" s="218"/>
      <c r="AN290" s="218"/>
      <c r="AO290" s="218"/>
      <c r="AP290" s="218"/>
      <c r="AQ290" s="218"/>
      <c r="AR290" s="218"/>
      <c r="AS290" s="218"/>
      <c r="AT290" s="218"/>
      <c r="AU290" s="218"/>
      <c r="AV290" s="218"/>
      <c r="AW290" s="218"/>
      <c r="AX290" s="218"/>
      <c r="AY290" s="218"/>
      <c r="AZ290" s="218"/>
      <c r="BA290" s="218"/>
      <c r="BB290" s="218"/>
      <c r="BC290" s="218"/>
      <c r="BD290" s="218"/>
      <c r="BE290" s="218"/>
      <c r="BF290" s="218"/>
      <c r="BG290" s="218"/>
      <c r="BH290" s="218"/>
      <c r="BI290" s="218"/>
      <c r="BJ290" s="218"/>
      <c r="BK290" s="218"/>
      <c r="BL290" s="218"/>
      <c r="BM290" s="218"/>
      <c r="BN290" s="218"/>
      <c r="BO290" s="218"/>
      <c r="BP290" s="218"/>
      <c r="BQ290" s="218"/>
      <c r="BR290" s="218"/>
      <c r="BS290" s="218"/>
      <c r="BT290" s="218"/>
      <c r="BU290" s="218"/>
      <c r="BV290" s="218"/>
      <c r="BW290" s="218"/>
      <c r="BX290" s="218"/>
      <c r="BY290" s="218"/>
      <c r="BZ290" s="218"/>
      <c r="CA290" s="218"/>
      <c r="CB290" s="218"/>
      <c r="CC290" s="218"/>
      <c r="CD290" s="218"/>
    </row>
    <row r="291" spans="1:82" ht="27.6" x14ac:dyDescent="0.25">
      <c r="A291" s="232" t="s">
        <v>370</v>
      </c>
      <c r="B291" s="239" t="s">
        <v>41</v>
      </c>
      <c r="C291" s="234"/>
      <c r="D291" s="234" t="s">
        <v>35</v>
      </c>
      <c r="E291" s="234">
        <v>1</v>
      </c>
      <c r="F291" s="202"/>
      <c r="G291" s="202"/>
    </row>
    <row r="292" spans="1:82" ht="13.8" x14ac:dyDescent="0.25">
      <c r="A292" s="232"/>
      <c r="B292" s="239"/>
      <c r="C292" s="234"/>
      <c r="D292" s="241"/>
      <c r="E292" s="241"/>
      <c r="F292" s="202"/>
      <c r="G292" s="202"/>
      <c r="H292" s="231"/>
    </row>
    <row r="293" spans="1:82" ht="45" customHeight="1" x14ac:dyDescent="0.25">
      <c r="A293" s="236" t="s">
        <v>371</v>
      </c>
      <c r="B293" s="243" t="s">
        <v>930</v>
      </c>
      <c r="C293" s="234"/>
      <c r="D293" s="241" t="s">
        <v>23</v>
      </c>
      <c r="E293" s="241">
        <v>1</v>
      </c>
      <c r="F293" s="202"/>
      <c r="G293" s="202"/>
      <c r="H293" s="231"/>
    </row>
    <row r="294" spans="1:82" ht="13.8" x14ac:dyDescent="0.25">
      <c r="A294" s="232"/>
      <c r="B294" s="239"/>
      <c r="C294" s="234"/>
      <c r="D294" s="241"/>
      <c r="E294" s="241"/>
      <c r="F294" s="202"/>
      <c r="G294" s="202"/>
      <c r="H294" s="231"/>
    </row>
    <row r="295" spans="1:82" ht="13.8" x14ac:dyDescent="0.25">
      <c r="A295" s="236" t="s">
        <v>372</v>
      </c>
      <c r="B295" s="243" t="s">
        <v>154</v>
      </c>
      <c r="C295" s="234"/>
      <c r="D295" s="241"/>
      <c r="E295" s="241"/>
      <c r="F295" s="202"/>
      <c r="G295" s="202"/>
      <c r="H295" s="231"/>
    </row>
    <row r="296" spans="1:82" ht="69" x14ac:dyDescent="0.25">
      <c r="A296" s="232" t="s">
        <v>373</v>
      </c>
      <c r="B296" s="248" t="s">
        <v>1039</v>
      </c>
      <c r="C296" s="234"/>
      <c r="D296" s="241" t="s">
        <v>35</v>
      </c>
      <c r="E296" s="241">
        <v>1</v>
      </c>
      <c r="F296" s="202"/>
      <c r="G296" s="202"/>
      <c r="H296" s="231"/>
      <c r="I296" s="218"/>
      <c r="K296" s="218"/>
    </row>
    <row r="297" spans="1:82" ht="41.4" x14ac:dyDescent="0.25">
      <c r="A297" s="232" t="s">
        <v>374</v>
      </c>
      <c r="B297" s="248" t="s">
        <v>157</v>
      </c>
      <c r="C297" s="234"/>
      <c r="D297" s="241" t="s">
        <v>35</v>
      </c>
      <c r="E297" s="241">
        <v>1</v>
      </c>
      <c r="F297" s="202"/>
      <c r="G297" s="202"/>
      <c r="H297" s="231"/>
    </row>
    <row r="298" spans="1:82" ht="41.4" x14ac:dyDescent="0.25">
      <c r="A298" s="232" t="s">
        <v>375</v>
      </c>
      <c r="B298" s="248" t="s">
        <v>1246</v>
      </c>
      <c r="C298" s="234"/>
      <c r="D298" s="241" t="s">
        <v>35</v>
      </c>
      <c r="E298" s="241">
        <v>1</v>
      </c>
      <c r="F298" s="202"/>
      <c r="G298" s="202"/>
      <c r="H298" s="231"/>
    </row>
    <row r="299" spans="1:82" ht="55.2" x14ac:dyDescent="0.25">
      <c r="A299" s="232" t="s">
        <v>1199</v>
      </c>
      <c r="B299" s="248" t="s">
        <v>1198</v>
      </c>
      <c r="C299" s="234"/>
      <c r="D299" s="241" t="s">
        <v>35</v>
      </c>
      <c r="E299" s="241">
        <v>1</v>
      </c>
      <c r="F299" s="202"/>
      <c r="G299" s="202"/>
      <c r="H299" s="231"/>
    </row>
    <row r="300" spans="1:82" ht="13.8" x14ac:dyDescent="0.25">
      <c r="A300" s="232"/>
      <c r="B300" s="239"/>
      <c r="C300" s="234"/>
      <c r="D300" s="241"/>
      <c r="E300" s="241"/>
      <c r="F300" s="202"/>
      <c r="G300" s="202"/>
      <c r="H300" s="231"/>
    </row>
    <row r="301" spans="1:82" ht="13.8" x14ac:dyDescent="0.25">
      <c r="A301" s="236" t="s">
        <v>376</v>
      </c>
      <c r="B301" s="243" t="s">
        <v>160</v>
      </c>
      <c r="C301" s="234"/>
      <c r="D301" s="241"/>
      <c r="E301" s="241"/>
      <c r="F301" s="202"/>
      <c r="G301" s="202"/>
      <c r="H301" s="231"/>
    </row>
    <row r="302" spans="1:82" ht="69" x14ac:dyDescent="0.25">
      <c r="A302" s="232" t="s">
        <v>377</v>
      </c>
      <c r="B302" s="243" t="s">
        <v>974</v>
      </c>
      <c r="C302" s="234"/>
      <c r="D302" s="234" t="s">
        <v>35</v>
      </c>
      <c r="E302" s="234">
        <v>1</v>
      </c>
      <c r="F302" s="202"/>
      <c r="G302" s="202"/>
      <c r="H302" s="231"/>
      <c r="I302" s="218"/>
      <c r="K302" s="218"/>
    </row>
    <row r="303" spans="1:82" ht="27.6" x14ac:dyDescent="0.25">
      <c r="A303" s="232" t="s">
        <v>378</v>
      </c>
      <c r="B303" s="239" t="s">
        <v>975</v>
      </c>
      <c r="C303" s="234"/>
      <c r="D303" s="234" t="s">
        <v>35</v>
      </c>
      <c r="E303" s="234">
        <v>1</v>
      </c>
      <c r="F303" s="202"/>
      <c r="G303" s="202"/>
      <c r="H303" s="231"/>
      <c r="I303" s="218"/>
      <c r="K303" s="218"/>
    </row>
    <row r="304" spans="1:82" ht="13.8" x14ac:dyDescent="0.25">
      <c r="A304" s="232" t="s">
        <v>379</v>
      </c>
      <c r="B304" s="239" t="s">
        <v>166</v>
      </c>
      <c r="C304" s="234"/>
      <c r="D304" s="234" t="s">
        <v>35</v>
      </c>
      <c r="E304" s="234">
        <v>1</v>
      </c>
      <c r="F304" s="202"/>
      <c r="G304" s="202"/>
      <c r="H304" s="231"/>
    </row>
    <row r="305" spans="1:11" ht="13.8" x14ac:dyDescent="0.25">
      <c r="A305" s="232" t="s">
        <v>380</v>
      </c>
      <c r="B305" s="239" t="s">
        <v>168</v>
      </c>
      <c r="C305" s="234"/>
      <c r="D305" s="234" t="s">
        <v>35</v>
      </c>
      <c r="E305" s="234">
        <v>1</v>
      </c>
      <c r="F305" s="202"/>
      <c r="G305" s="202"/>
      <c r="H305" s="231"/>
    </row>
    <row r="306" spans="1:11" ht="27.6" x14ac:dyDescent="0.25">
      <c r="A306" s="232" t="s">
        <v>381</v>
      </c>
      <c r="B306" s="239" t="s">
        <v>170</v>
      </c>
      <c r="C306" s="234"/>
      <c r="D306" s="234" t="s">
        <v>35</v>
      </c>
      <c r="E306" s="234">
        <v>1</v>
      </c>
      <c r="F306" s="202"/>
      <c r="G306" s="202"/>
    </row>
    <row r="307" spans="1:11" ht="13.8" x14ac:dyDescent="0.25">
      <c r="A307" s="232"/>
      <c r="B307" s="239"/>
      <c r="C307" s="234"/>
      <c r="D307" s="241"/>
      <c r="E307" s="241"/>
      <c r="F307" s="202"/>
      <c r="G307" s="202"/>
      <c r="H307" s="231"/>
    </row>
    <row r="308" spans="1:11" ht="13.8" x14ac:dyDescent="0.25">
      <c r="A308" s="236" t="s">
        <v>382</v>
      </c>
      <c r="B308" s="243" t="s">
        <v>172</v>
      </c>
      <c r="C308" s="234"/>
      <c r="D308" s="241"/>
      <c r="E308" s="241"/>
      <c r="F308" s="202"/>
      <c r="G308" s="202"/>
      <c r="H308" s="231"/>
      <c r="I308" s="218"/>
      <c r="K308" s="218"/>
    </row>
    <row r="309" spans="1:11" ht="27.6" x14ac:dyDescent="0.25">
      <c r="A309" s="232" t="s">
        <v>383</v>
      </c>
      <c r="B309" s="239" t="s">
        <v>174</v>
      </c>
      <c r="C309" s="234"/>
      <c r="D309" s="241" t="s">
        <v>23</v>
      </c>
      <c r="E309" s="241">
        <v>6</v>
      </c>
      <c r="F309" s="202"/>
      <c r="G309" s="202"/>
      <c r="H309" s="231"/>
    </row>
    <row r="310" spans="1:11" ht="27.6" x14ac:dyDescent="0.25">
      <c r="A310" s="232" t="s">
        <v>384</v>
      </c>
      <c r="B310" s="239" t="s">
        <v>385</v>
      </c>
      <c r="C310" s="234"/>
      <c r="D310" s="241" t="s">
        <v>23</v>
      </c>
      <c r="E310" s="241">
        <v>2</v>
      </c>
      <c r="F310" s="202"/>
      <c r="G310" s="202"/>
      <c r="H310" s="231"/>
    </row>
    <row r="311" spans="1:11" ht="27.6" x14ac:dyDescent="0.25">
      <c r="A311" s="232" t="s">
        <v>386</v>
      </c>
      <c r="B311" s="239" t="s">
        <v>976</v>
      </c>
      <c r="C311" s="234"/>
      <c r="D311" s="241" t="s">
        <v>23</v>
      </c>
      <c r="E311" s="241">
        <v>4</v>
      </c>
      <c r="F311" s="202"/>
      <c r="G311" s="202"/>
      <c r="H311" s="231"/>
      <c r="I311" s="218"/>
    </row>
    <row r="312" spans="1:11" ht="27.6" x14ac:dyDescent="0.25">
      <c r="A312" s="232" t="s">
        <v>387</v>
      </c>
      <c r="B312" s="239" t="s">
        <v>977</v>
      </c>
      <c r="C312" s="234"/>
      <c r="D312" s="241" t="s">
        <v>23</v>
      </c>
      <c r="E312" s="241">
        <v>4</v>
      </c>
      <c r="F312" s="202"/>
      <c r="G312" s="202"/>
      <c r="H312" s="231"/>
      <c r="I312" s="218"/>
    </row>
    <row r="313" spans="1:11" ht="27.6" x14ac:dyDescent="0.25">
      <c r="A313" s="232" t="s">
        <v>388</v>
      </c>
      <c r="B313" s="239" t="s">
        <v>978</v>
      </c>
      <c r="C313" s="234"/>
      <c r="D313" s="241" t="s">
        <v>23</v>
      </c>
      <c r="E313" s="241">
        <v>4</v>
      </c>
      <c r="F313" s="202"/>
      <c r="G313" s="202"/>
      <c r="H313" s="231"/>
      <c r="I313" s="218"/>
    </row>
    <row r="314" spans="1:11" ht="27.6" x14ac:dyDescent="0.25">
      <c r="A314" s="232" t="s">
        <v>389</v>
      </c>
      <c r="B314" s="239" t="s">
        <v>390</v>
      </c>
      <c r="C314" s="234"/>
      <c r="D314" s="241" t="s">
        <v>23</v>
      </c>
      <c r="E314" s="241">
        <v>2</v>
      </c>
      <c r="F314" s="202"/>
      <c r="G314" s="202"/>
      <c r="H314" s="231"/>
      <c r="I314" s="218"/>
    </row>
    <row r="315" spans="1:11" ht="27.6" x14ac:dyDescent="0.25">
      <c r="A315" s="232" t="s">
        <v>391</v>
      </c>
      <c r="B315" s="239" t="s">
        <v>392</v>
      </c>
      <c r="C315" s="234"/>
      <c r="D315" s="241" t="s">
        <v>23</v>
      </c>
      <c r="E315" s="241">
        <v>5</v>
      </c>
      <c r="F315" s="202"/>
      <c r="G315" s="202"/>
      <c r="H315" s="231"/>
    </row>
    <row r="316" spans="1:11" ht="27.6" x14ac:dyDescent="0.25">
      <c r="A316" s="232" t="s">
        <v>393</v>
      </c>
      <c r="B316" s="239" t="s">
        <v>178</v>
      </c>
      <c r="C316" s="234"/>
      <c r="D316" s="241" t="s">
        <v>23</v>
      </c>
      <c r="E316" s="241">
        <v>2</v>
      </c>
      <c r="F316" s="202"/>
      <c r="G316" s="202"/>
      <c r="H316" s="231"/>
    </row>
    <row r="317" spans="1:11" ht="27.6" x14ac:dyDescent="0.25">
      <c r="A317" s="232" t="s">
        <v>394</v>
      </c>
      <c r="B317" s="239" t="s">
        <v>180</v>
      </c>
      <c r="C317" s="234"/>
      <c r="D317" s="241" t="s">
        <v>35</v>
      </c>
      <c r="E317" s="241">
        <v>1</v>
      </c>
      <c r="F317" s="202"/>
      <c r="G317" s="202"/>
      <c r="H317" s="231"/>
    </row>
    <row r="318" spans="1:11" ht="13.8" x14ac:dyDescent="0.25">
      <c r="A318" s="232" t="s">
        <v>395</v>
      </c>
      <c r="B318" s="239" t="s">
        <v>182</v>
      </c>
      <c r="C318" s="234"/>
      <c r="D318" s="241" t="s">
        <v>35</v>
      </c>
      <c r="E318" s="241">
        <v>1</v>
      </c>
      <c r="F318" s="202"/>
      <c r="G318" s="202"/>
      <c r="H318" s="231"/>
    </row>
    <row r="319" spans="1:11" ht="13.8" x14ac:dyDescent="0.25">
      <c r="A319" s="232" t="s">
        <v>396</v>
      </c>
      <c r="B319" s="239" t="s">
        <v>184</v>
      </c>
      <c r="C319" s="234"/>
      <c r="D319" s="241" t="s">
        <v>35</v>
      </c>
      <c r="E319" s="241">
        <v>1</v>
      </c>
      <c r="F319" s="202"/>
      <c r="G319" s="202"/>
      <c r="H319" s="231"/>
    </row>
    <row r="320" spans="1:11" ht="13.8" x14ac:dyDescent="0.25">
      <c r="A320" s="232" t="s">
        <v>979</v>
      </c>
      <c r="B320" s="239" t="s">
        <v>935</v>
      </c>
      <c r="C320" s="234"/>
      <c r="D320" s="241" t="s">
        <v>23</v>
      </c>
      <c r="E320" s="241">
        <v>1</v>
      </c>
      <c r="F320" s="202"/>
      <c r="G320" s="202"/>
      <c r="H320" s="231"/>
    </row>
    <row r="321" spans="1:9" ht="27.6" x14ac:dyDescent="0.25">
      <c r="A321" s="232" t="s">
        <v>980</v>
      </c>
      <c r="B321" s="239" t="s">
        <v>186</v>
      </c>
      <c r="C321" s="234"/>
      <c r="D321" s="241" t="s">
        <v>35</v>
      </c>
      <c r="E321" s="241">
        <v>1</v>
      </c>
      <c r="F321" s="202"/>
      <c r="G321" s="202"/>
      <c r="H321" s="231"/>
    </row>
    <row r="322" spans="1:9" ht="13.8" x14ac:dyDescent="0.25">
      <c r="A322" s="232"/>
      <c r="B322" s="239"/>
      <c r="C322" s="234"/>
      <c r="D322" s="241"/>
      <c r="E322" s="241"/>
      <c r="F322" s="202"/>
      <c r="G322" s="202"/>
      <c r="H322" s="231"/>
    </row>
    <row r="323" spans="1:9" ht="13.8" x14ac:dyDescent="0.25">
      <c r="A323" s="236" t="s">
        <v>397</v>
      </c>
      <c r="B323" s="243" t="s">
        <v>188</v>
      </c>
      <c r="C323" s="234"/>
      <c r="D323" s="241"/>
      <c r="E323" s="241"/>
      <c r="F323" s="202"/>
      <c r="G323" s="202"/>
      <c r="H323" s="231"/>
    </row>
    <row r="324" spans="1:9" ht="51" customHeight="1" x14ac:dyDescent="0.25">
      <c r="A324" s="232" t="s">
        <v>398</v>
      </c>
      <c r="B324" s="239" t="s">
        <v>399</v>
      </c>
      <c r="C324" s="234"/>
      <c r="D324" s="241" t="s">
        <v>35</v>
      </c>
      <c r="E324" s="241">
        <v>1</v>
      </c>
      <c r="F324" s="202"/>
      <c r="G324" s="202"/>
      <c r="H324" s="231"/>
    </row>
    <row r="325" spans="1:9" ht="48.75" customHeight="1" x14ac:dyDescent="0.25">
      <c r="A325" s="232" t="s">
        <v>400</v>
      </c>
      <c r="B325" s="239" t="s">
        <v>401</v>
      </c>
      <c r="C325" s="234"/>
      <c r="D325" s="241" t="s">
        <v>35</v>
      </c>
      <c r="E325" s="241">
        <v>1</v>
      </c>
      <c r="F325" s="202"/>
      <c r="G325" s="202"/>
      <c r="H325" s="231"/>
    </row>
    <row r="326" spans="1:9" ht="41.25" customHeight="1" x14ac:dyDescent="0.25">
      <c r="A326" s="232" t="s">
        <v>402</v>
      </c>
      <c r="B326" s="239" t="s">
        <v>403</v>
      </c>
      <c r="C326" s="234"/>
      <c r="D326" s="241" t="s">
        <v>35</v>
      </c>
      <c r="E326" s="241">
        <v>1</v>
      </c>
      <c r="F326" s="202"/>
      <c r="G326" s="202"/>
      <c r="H326" s="231"/>
    </row>
    <row r="327" spans="1:9" ht="27.6" x14ac:dyDescent="0.25">
      <c r="A327" s="232" t="s">
        <v>404</v>
      </c>
      <c r="B327" s="239" t="s">
        <v>981</v>
      </c>
      <c r="C327" s="234"/>
      <c r="D327" s="241" t="s">
        <v>35</v>
      </c>
      <c r="E327" s="241">
        <v>1</v>
      </c>
      <c r="F327" s="202"/>
      <c r="G327" s="202"/>
      <c r="H327" s="231"/>
      <c r="I327" s="218"/>
    </row>
    <row r="328" spans="1:9" ht="49.5" customHeight="1" x14ac:dyDescent="0.25">
      <c r="A328" s="232" t="s">
        <v>406</v>
      </c>
      <c r="B328" s="239" t="s">
        <v>1036</v>
      </c>
      <c r="C328" s="234"/>
      <c r="D328" s="241" t="s">
        <v>35</v>
      </c>
      <c r="E328" s="241">
        <v>1</v>
      </c>
      <c r="F328" s="202"/>
      <c r="G328" s="202"/>
      <c r="H328" s="231"/>
      <c r="I328" s="218"/>
    </row>
    <row r="329" spans="1:9" ht="41.4" x14ac:dyDescent="0.25">
      <c r="A329" s="232" t="s">
        <v>407</v>
      </c>
      <c r="B329" s="239" t="s">
        <v>982</v>
      </c>
      <c r="C329" s="234"/>
      <c r="D329" s="241" t="s">
        <v>35</v>
      </c>
      <c r="E329" s="241">
        <v>1</v>
      </c>
      <c r="F329" s="202"/>
      <c r="G329" s="202"/>
      <c r="H329" s="231"/>
      <c r="I329" s="218"/>
    </row>
    <row r="330" spans="1:9" ht="32.25" customHeight="1" x14ac:dyDescent="0.25">
      <c r="A330" s="232" t="s">
        <v>408</v>
      </c>
      <c r="B330" s="248" t="s">
        <v>191</v>
      </c>
      <c r="C330" s="234"/>
      <c r="D330" s="234" t="s">
        <v>35</v>
      </c>
      <c r="E330" s="234">
        <v>1</v>
      </c>
      <c r="F330" s="202"/>
      <c r="G330" s="202"/>
      <c r="H330" s="231"/>
    </row>
    <row r="331" spans="1:9" ht="27.6" x14ac:dyDescent="0.25">
      <c r="A331" s="232" t="s">
        <v>983</v>
      </c>
      <c r="B331" s="239" t="s">
        <v>41</v>
      </c>
      <c r="C331" s="234"/>
      <c r="D331" s="234" t="s">
        <v>35</v>
      </c>
      <c r="E331" s="234">
        <v>1</v>
      </c>
      <c r="F331" s="202"/>
      <c r="G331" s="202"/>
      <c r="H331" s="231"/>
    </row>
    <row r="332" spans="1:9" ht="13.8" x14ac:dyDescent="0.25">
      <c r="A332" s="232"/>
      <c r="B332" s="239"/>
      <c r="C332" s="234"/>
      <c r="D332" s="241"/>
      <c r="E332" s="241"/>
      <c r="F332" s="202"/>
      <c r="G332" s="202"/>
      <c r="H332" s="231"/>
    </row>
    <row r="333" spans="1:9" ht="15" customHeight="1" x14ac:dyDescent="0.25">
      <c r="A333" s="236" t="s">
        <v>409</v>
      </c>
      <c r="B333" s="243" t="s">
        <v>194</v>
      </c>
      <c r="C333" s="234"/>
      <c r="D333" s="234" t="s">
        <v>35</v>
      </c>
      <c r="E333" s="234">
        <v>1</v>
      </c>
      <c r="F333" s="202"/>
      <c r="G333" s="202"/>
      <c r="H333" s="231"/>
    </row>
    <row r="334" spans="1:9" ht="13.8" x14ac:dyDescent="0.25">
      <c r="A334" s="232"/>
      <c r="B334" s="239"/>
      <c r="C334" s="234"/>
      <c r="D334" s="241"/>
      <c r="E334" s="241"/>
      <c r="F334" s="202"/>
      <c r="G334" s="202"/>
      <c r="H334" s="231"/>
    </row>
    <row r="335" spans="1:9" ht="15" customHeight="1" x14ac:dyDescent="0.25">
      <c r="A335" s="236" t="s">
        <v>410</v>
      </c>
      <c r="B335" s="243" t="s">
        <v>196</v>
      </c>
      <c r="C335" s="234"/>
      <c r="D335" s="234" t="s">
        <v>35</v>
      </c>
      <c r="E335" s="234">
        <v>1</v>
      </c>
      <c r="F335" s="202"/>
      <c r="G335" s="202"/>
      <c r="H335" s="231"/>
    </row>
    <row r="336" spans="1:9" ht="13.8" x14ac:dyDescent="0.25">
      <c r="A336" s="232"/>
      <c r="B336" s="239"/>
      <c r="C336" s="234"/>
      <c r="D336" s="241"/>
      <c r="E336" s="241"/>
      <c r="F336" s="202"/>
      <c r="G336" s="202"/>
      <c r="H336" s="231"/>
    </row>
    <row r="337" spans="1:9" ht="15" customHeight="1" x14ac:dyDescent="0.25">
      <c r="A337" s="236" t="s">
        <v>411</v>
      </c>
      <c r="B337" s="243" t="s">
        <v>198</v>
      </c>
      <c r="C337" s="234"/>
      <c r="D337" s="234"/>
      <c r="E337" s="234"/>
      <c r="F337" s="202"/>
      <c r="G337" s="202"/>
      <c r="H337" s="231"/>
      <c r="I337" s="218"/>
    </row>
    <row r="338" spans="1:9" ht="15" customHeight="1" x14ac:dyDescent="0.25">
      <c r="A338" s="232" t="s">
        <v>1069</v>
      </c>
      <c r="B338" s="239" t="s">
        <v>200</v>
      </c>
      <c r="C338" s="234"/>
      <c r="D338" s="234" t="s">
        <v>35</v>
      </c>
      <c r="E338" s="234">
        <v>1</v>
      </c>
      <c r="F338" s="202"/>
      <c r="G338" s="202"/>
      <c r="H338" s="231"/>
      <c r="I338" s="218"/>
    </row>
    <row r="339" spans="1:9" ht="15" customHeight="1" x14ac:dyDescent="0.25">
      <c r="A339" s="232" t="s">
        <v>1070</v>
      </c>
      <c r="B339" s="239" t="s">
        <v>202</v>
      </c>
      <c r="C339" s="234"/>
      <c r="D339" s="234" t="s">
        <v>35</v>
      </c>
      <c r="E339" s="234">
        <v>1</v>
      </c>
      <c r="F339" s="202"/>
      <c r="G339" s="202"/>
      <c r="H339" s="231"/>
      <c r="I339" s="218"/>
    </row>
    <row r="340" spans="1:9" ht="15" customHeight="1" x14ac:dyDescent="0.25">
      <c r="A340" s="236" t="s">
        <v>1071</v>
      </c>
      <c r="B340" s="243" t="s">
        <v>204</v>
      </c>
      <c r="C340" s="234"/>
      <c r="D340" s="234"/>
      <c r="E340" s="234"/>
      <c r="F340" s="202"/>
      <c r="G340" s="202"/>
      <c r="H340" s="231"/>
      <c r="I340" s="218"/>
    </row>
    <row r="341" spans="1:9" ht="15" customHeight="1" x14ac:dyDescent="0.25">
      <c r="A341" s="232" t="s">
        <v>1072</v>
      </c>
      <c r="B341" s="239" t="s">
        <v>933</v>
      </c>
      <c r="C341" s="234"/>
      <c r="D341" s="234" t="s">
        <v>35</v>
      </c>
      <c r="E341" s="234">
        <v>1</v>
      </c>
      <c r="F341" s="202"/>
      <c r="G341" s="202"/>
      <c r="H341" s="231"/>
      <c r="I341" s="218"/>
    </row>
    <row r="342" spans="1:9" ht="15" customHeight="1" x14ac:dyDescent="0.25">
      <c r="A342" s="232" t="s">
        <v>1073</v>
      </c>
      <c r="B342" s="239" t="s">
        <v>934</v>
      </c>
      <c r="C342" s="234"/>
      <c r="D342" s="234" t="s">
        <v>35</v>
      </c>
      <c r="E342" s="234">
        <v>1</v>
      </c>
      <c r="F342" s="202"/>
      <c r="G342" s="202"/>
      <c r="H342" s="231"/>
      <c r="I342" s="218"/>
    </row>
    <row r="343" spans="1:9" ht="15" customHeight="1" x14ac:dyDescent="0.25">
      <c r="A343" s="232" t="s">
        <v>1074</v>
      </c>
      <c r="B343" s="239" t="s">
        <v>938</v>
      </c>
      <c r="C343" s="234"/>
      <c r="D343" s="234" t="s">
        <v>35</v>
      </c>
      <c r="E343" s="234">
        <v>1</v>
      </c>
      <c r="F343" s="202"/>
      <c r="G343" s="202"/>
      <c r="H343" s="231"/>
      <c r="I343" s="218"/>
    </row>
    <row r="344" spans="1:9" ht="15" customHeight="1" x14ac:dyDescent="0.25">
      <c r="A344" s="232" t="s">
        <v>1075</v>
      </c>
      <c r="B344" s="239" t="s">
        <v>1004</v>
      </c>
      <c r="C344" s="234"/>
      <c r="D344" s="234" t="s">
        <v>23</v>
      </c>
      <c r="E344" s="234">
        <v>6</v>
      </c>
      <c r="F344" s="202"/>
      <c r="G344" s="202"/>
      <c r="H344" s="231"/>
      <c r="I344" s="218"/>
    </row>
    <row r="345" spans="1:9" ht="15" customHeight="1" x14ac:dyDescent="0.25">
      <c r="A345" s="232" t="s">
        <v>1076</v>
      </c>
      <c r="B345" s="239" t="s">
        <v>946</v>
      </c>
      <c r="C345" s="234"/>
      <c r="D345" s="234" t="s">
        <v>35</v>
      </c>
      <c r="E345" s="234">
        <v>1</v>
      </c>
      <c r="F345" s="202"/>
      <c r="G345" s="202"/>
      <c r="H345" s="231"/>
      <c r="I345" s="218"/>
    </row>
    <row r="346" spans="1:9" ht="30" customHeight="1" x14ac:dyDescent="0.25">
      <c r="A346" s="232" t="s">
        <v>1077</v>
      </c>
      <c r="B346" s="239" t="s">
        <v>939</v>
      </c>
      <c r="C346" s="234"/>
      <c r="D346" s="234" t="s">
        <v>35</v>
      </c>
      <c r="E346" s="234">
        <v>1</v>
      </c>
      <c r="F346" s="202"/>
      <c r="G346" s="202"/>
      <c r="H346" s="231"/>
      <c r="I346" s="218"/>
    </row>
    <row r="347" spans="1:9" ht="15" customHeight="1" x14ac:dyDescent="0.25">
      <c r="A347" s="236"/>
      <c r="B347" s="239"/>
      <c r="C347" s="234"/>
      <c r="D347" s="234"/>
      <c r="E347" s="234"/>
      <c r="F347" s="202"/>
      <c r="G347" s="202"/>
      <c r="H347" s="231"/>
      <c r="I347" s="218"/>
    </row>
    <row r="348" spans="1:9" ht="15" customHeight="1" x14ac:dyDescent="0.25">
      <c r="A348" s="236" t="s">
        <v>741</v>
      </c>
      <c r="B348" s="243" t="s">
        <v>984</v>
      </c>
      <c r="C348" s="234"/>
      <c r="D348" s="234"/>
      <c r="E348" s="234"/>
      <c r="F348" s="202"/>
      <c r="G348" s="202"/>
      <c r="H348" s="231"/>
      <c r="I348" s="218"/>
    </row>
    <row r="349" spans="1:9" ht="15" customHeight="1" x14ac:dyDescent="0.25">
      <c r="A349" s="232" t="s">
        <v>742</v>
      </c>
      <c r="B349" s="239" t="s">
        <v>207</v>
      </c>
      <c r="C349" s="234"/>
      <c r="D349" s="234" t="s">
        <v>23</v>
      </c>
      <c r="E349" s="234">
        <v>1</v>
      </c>
      <c r="F349" s="202"/>
      <c r="G349" s="202"/>
      <c r="H349" s="231"/>
      <c r="I349" s="218"/>
    </row>
    <row r="350" spans="1:9" ht="15" customHeight="1" x14ac:dyDescent="0.25">
      <c r="A350" s="232" t="s">
        <v>743</v>
      </c>
      <c r="B350" s="239" t="s">
        <v>209</v>
      </c>
      <c r="C350" s="234"/>
      <c r="D350" s="234" t="s">
        <v>23</v>
      </c>
      <c r="E350" s="234">
        <v>1</v>
      </c>
      <c r="F350" s="202"/>
      <c r="G350" s="202"/>
      <c r="H350" s="231"/>
      <c r="I350" s="218"/>
    </row>
    <row r="351" spans="1:9" ht="15" customHeight="1" x14ac:dyDescent="0.25">
      <c r="A351" s="232" t="s">
        <v>744</v>
      </c>
      <c r="B351" s="239" t="s">
        <v>211</v>
      </c>
      <c r="C351" s="234"/>
      <c r="D351" s="234" t="s">
        <v>23</v>
      </c>
      <c r="E351" s="234">
        <v>2</v>
      </c>
      <c r="F351" s="202"/>
      <c r="G351" s="202"/>
      <c r="H351" s="231"/>
      <c r="I351" s="218"/>
    </row>
    <row r="352" spans="1:9" ht="15" customHeight="1" x14ac:dyDescent="0.25">
      <c r="A352" s="232" t="s">
        <v>745</v>
      </c>
      <c r="B352" s="239" t="s">
        <v>213</v>
      </c>
      <c r="C352" s="234"/>
      <c r="D352" s="234" t="s">
        <v>35</v>
      </c>
      <c r="E352" s="234">
        <v>1</v>
      </c>
      <c r="F352" s="202"/>
      <c r="G352" s="202"/>
      <c r="H352" s="231"/>
      <c r="I352" s="218"/>
    </row>
    <row r="353" spans="1:9" ht="15" customHeight="1" x14ac:dyDescent="0.25">
      <c r="A353" s="232" t="s">
        <v>752</v>
      </c>
      <c r="B353" s="239" t="s">
        <v>215</v>
      </c>
      <c r="C353" s="234"/>
      <c r="D353" s="234" t="s">
        <v>35</v>
      </c>
      <c r="E353" s="234">
        <v>1</v>
      </c>
      <c r="F353" s="202"/>
      <c r="G353" s="202"/>
      <c r="H353" s="231"/>
      <c r="I353" s="218"/>
    </row>
    <row r="354" spans="1:9" ht="15" customHeight="1" x14ac:dyDescent="0.25">
      <c r="A354" s="232" t="s">
        <v>753</v>
      </c>
      <c r="B354" s="239" t="s">
        <v>217</v>
      </c>
      <c r="C354" s="234"/>
      <c r="D354" s="234" t="s">
        <v>35</v>
      </c>
      <c r="E354" s="234">
        <v>1</v>
      </c>
      <c r="F354" s="202"/>
      <c r="G354" s="202"/>
      <c r="H354" s="231"/>
      <c r="I354" s="218"/>
    </row>
    <row r="355" spans="1:9" ht="13.8" x14ac:dyDescent="0.25">
      <c r="A355" s="232"/>
      <c r="B355" s="244"/>
      <c r="C355" s="234"/>
      <c r="D355" s="241"/>
      <c r="E355" s="241"/>
      <c r="F355" s="202"/>
      <c r="G355" s="202"/>
      <c r="H355" s="231"/>
    </row>
    <row r="356" spans="1:9" ht="15" customHeight="1" x14ac:dyDescent="0.25">
      <c r="A356" s="249" t="s">
        <v>760</v>
      </c>
      <c r="B356" s="250" t="s">
        <v>1187</v>
      </c>
      <c r="C356" s="234"/>
      <c r="D356" s="234"/>
      <c r="E356" s="234"/>
      <c r="F356" s="202"/>
      <c r="G356" s="202"/>
      <c r="H356" s="231"/>
      <c r="I356" s="218"/>
    </row>
    <row r="357" spans="1:9" ht="15" customHeight="1" x14ac:dyDescent="0.25">
      <c r="A357" s="232" t="s">
        <v>1124</v>
      </c>
      <c r="B357" s="255" t="s">
        <v>746</v>
      </c>
      <c r="C357" s="234"/>
      <c r="D357" s="234" t="s">
        <v>35</v>
      </c>
      <c r="E357" s="234">
        <v>1</v>
      </c>
      <c r="F357" s="202"/>
      <c r="G357" s="202"/>
      <c r="H357" s="231"/>
      <c r="I357" s="218"/>
    </row>
    <row r="358" spans="1:9" ht="15" customHeight="1" x14ac:dyDescent="0.25">
      <c r="A358" s="232" t="s">
        <v>1138</v>
      </c>
      <c r="B358" s="255" t="s">
        <v>1237</v>
      </c>
      <c r="C358" s="234"/>
      <c r="D358" s="234" t="s">
        <v>35</v>
      </c>
      <c r="E358" s="234">
        <v>1</v>
      </c>
      <c r="F358" s="202"/>
      <c r="G358" s="202"/>
      <c r="H358" s="231"/>
      <c r="I358" s="218"/>
    </row>
    <row r="359" spans="1:9" ht="15" customHeight="1" x14ac:dyDescent="0.25">
      <c r="A359" s="232" t="s">
        <v>1139</v>
      </c>
      <c r="B359" s="255" t="s">
        <v>748</v>
      </c>
      <c r="C359" s="234"/>
      <c r="D359" s="234" t="s">
        <v>35</v>
      </c>
      <c r="E359" s="234">
        <v>1</v>
      </c>
      <c r="F359" s="202"/>
      <c r="G359" s="202"/>
      <c r="H359" s="231"/>
      <c r="I359" s="218"/>
    </row>
    <row r="360" spans="1:9" ht="15" customHeight="1" x14ac:dyDescent="0.25">
      <c r="A360" s="232" t="s">
        <v>1142</v>
      </c>
      <c r="B360" s="255" t="s">
        <v>1238</v>
      </c>
      <c r="C360" s="234"/>
      <c r="D360" s="234" t="s">
        <v>35</v>
      </c>
      <c r="E360" s="234">
        <v>1</v>
      </c>
      <c r="F360" s="202"/>
      <c r="G360" s="202"/>
      <c r="H360" s="231"/>
      <c r="I360" s="218"/>
    </row>
    <row r="361" spans="1:9" ht="15" customHeight="1" x14ac:dyDescent="0.25">
      <c r="A361" s="232" t="s">
        <v>1148</v>
      </c>
      <c r="B361" s="255" t="s">
        <v>1239</v>
      </c>
      <c r="C361" s="234"/>
      <c r="D361" s="234" t="s">
        <v>35</v>
      </c>
      <c r="E361" s="234">
        <v>1</v>
      </c>
      <c r="F361" s="202"/>
      <c r="G361" s="202"/>
      <c r="H361" s="231"/>
      <c r="I361" s="218"/>
    </row>
    <row r="362" spans="1:9" ht="15" customHeight="1" x14ac:dyDescent="0.25">
      <c r="A362" s="232" t="s">
        <v>1154</v>
      </c>
      <c r="B362" s="255" t="s">
        <v>751</v>
      </c>
      <c r="C362" s="234"/>
      <c r="D362" s="234" t="s">
        <v>35</v>
      </c>
      <c r="E362" s="234">
        <v>1</v>
      </c>
      <c r="F362" s="202"/>
      <c r="G362" s="202"/>
      <c r="H362" s="231"/>
      <c r="I362" s="218"/>
    </row>
    <row r="363" spans="1:9" ht="27.6" x14ac:dyDescent="0.25">
      <c r="A363" s="404" t="s">
        <v>1158</v>
      </c>
      <c r="B363" s="405" t="s">
        <v>1247</v>
      </c>
      <c r="C363" s="406"/>
      <c r="D363" s="406" t="s">
        <v>35</v>
      </c>
      <c r="E363" s="406">
        <v>1</v>
      </c>
      <c r="F363" s="202"/>
      <c r="G363" s="202"/>
      <c r="H363" s="231"/>
    </row>
    <row r="364" spans="1:9" ht="27.6" x14ac:dyDescent="0.25">
      <c r="A364" s="404" t="s">
        <v>1162</v>
      </c>
      <c r="B364" s="405" t="s">
        <v>1250</v>
      </c>
      <c r="C364" s="406"/>
      <c r="D364" s="406" t="s">
        <v>35</v>
      </c>
      <c r="E364" s="406">
        <v>1</v>
      </c>
      <c r="F364" s="202"/>
      <c r="G364" s="202"/>
      <c r="H364" s="231"/>
    </row>
    <row r="365" spans="1:9" ht="27.6" x14ac:dyDescent="0.25">
      <c r="A365" s="404" t="s">
        <v>1166</v>
      </c>
      <c r="B365" s="405" t="s">
        <v>1248</v>
      </c>
      <c r="C365" s="406"/>
      <c r="D365" s="406" t="s">
        <v>35</v>
      </c>
      <c r="E365" s="406">
        <v>1</v>
      </c>
      <c r="F365" s="202"/>
      <c r="G365" s="202"/>
      <c r="H365" s="231"/>
    </row>
    <row r="366" spans="1:9" ht="27.6" x14ac:dyDescent="0.25">
      <c r="A366" s="404" t="s">
        <v>1169</v>
      </c>
      <c r="B366" s="405" t="s">
        <v>1251</v>
      </c>
      <c r="C366" s="406"/>
      <c r="D366" s="406" t="s">
        <v>35</v>
      </c>
      <c r="E366" s="406">
        <v>1</v>
      </c>
      <c r="F366" s="202"/>
      <c r="G366" s="202"/>
      <c r="H366" s="231"/>
    </row>
    <row r="367" spans="1:9" ht="27.6" x14ac:dyDescent="0.25">
      <c r="A367" s="404" t="s">
        <v>1172</v>
      </c>
      <c r="B367" s="405" t="s">
        <v>1252</v>
      </c>
      <c r="C367" s="406"/>
      <c r="D367" s="406" t="s">
        <v>35</v>
      </c>
      <c r="E367" s="406">
        <v>1</v>
      </c>
      <c r="F367" s="202"/>
      <c r="G367" s="202"/>
      <c r="H367" s="231"/>
    </row>
    <row r="368" spans="1:9" ht="13.8" x14ac:dyDescent="0.25">
      <c r="A368" s="232"/>
      <c r="B368" s="244"/>
      <c r="C368" s="234"/>
      <c r="D368" s="241"/>
      <c r="E368" s="241"/>
      <c r="F368" s="202"/>
      <c r="G368" s="202"/>
      <c r="H368" s="231"/>
    </row>
    <row r="369" spans="1:9" ht="28.5" customHeight="1" x14ac:dyDescent="0.25">
      <c r="A369" s="236" t="s">
        <v>412</v>
      </c>
      <c r="B369" s="237" t="s">
        <v>413</v>
      </c>
      <c r="C369" s="234"/>
      <c r="D369" s="238"/>
      <c r="E369" s="234"/>
      <c r="F369" s="202"/>
      <c r="G369" s="202"/>
      <c r="H369" s="231"/>
    </row>
    <row r="370" spans="1:9" ht="13.8" x14ac:dyDescent="0.25">
      <c r="A370" s="232"/>
      <c r="B370" s="227"/>
      <c r="C370" s="234"/>
      <c r="D370" s="241"/>
      <c r="E370" s="241"/>
      <c r="F370" s="202"/>
      <c r="G370" s="202"/>
      <c r="H370" s="231"/>
    </row>
    <row r="371" spans="1:9" ht="13.8" x14ac:dyDescent="0.25">
      <c r="A371" s="260" t="s">
        <v>414</v>
      </c>
      <c r="B371" s="261" t="s">
        <v>415</v>
      </c>
      <c r="C371" s="234"/>
      <c r="D371" s="241"/>
      <c r="E371" s="241"/>
      <c r="F371" s="202"/>
      <c r="G371" s="202"/>
      <c r="H371" s="231"/>
    </row>
    <row r="372" spans="1:9" ht="13.8" x14ac:dyDescent="0.25">
      <c r="A372" s="260" t="s">
        <v>416</v>
      </c>
      <c r="B372" s="261" t="s">
        <v>417</v>
      </c>
      <c r="C372" s="234"/>
      <c r="D372" s="241"/>
      <c r="E372" s="241"/>
      <c r="F372" s="202"/>
      <c r="G372" s="202"/>
      <c r="H372" s="231"/>
    </row>
    <row r="373" spans="1:9" ht="13.8" x14ac:dyDescent="0.25">
      <c r="A373" s="232" t="s">
        <v>418</v>
      </c>
      <c r="B373" s="248" t="s">
        <v>985</v>
      </c>
      <c r="C373" s="234"/>
      <c r="D373" s="241" t="s">
        <v>35</v>
      </c>
      <c r="E373" s="241">
        <v>1</v>
      </c>
      <c r="F373" s="202"/>
      <c r="G373" s="202"/>
      <c r="H373" s="231"/>
      <c r="I373" s="218"/>
    </row>
    <row r="374" spans="1:9" ht="13.8" x14ac:dyDescent="0.25">
      <c r="A374" s="232" t="s">
        <v>419</v>
      </c>
      <c r="B374" s="248" t="s">
        <v>986</v>
      </c>
      <c r="C374" s="234"/>
      <c r="D374" s="241" t="s">
        <v>35</v>
      </c>
      <c r="E374" s="241">
        <v>1</v>
      </c>
      <c r="F374" s="202"/>
      <c r="G374" s="202"/>
      <c r="H374" s="231"/>
      <c r="I374" s="218"/>
    </row>
    <row r="375" spans="1:9" ht="13.8" x14ac:dyDescent="0.25">
      <c r="A375" s="232"/>
      <c r="B375" s="239"/>
      <c r="C375" s="234"/>
      <c r="D375" s="241"/>
      <c r="E375" s="241"/>
      <c r="F375" s="202"/>
      <c r="G375" s="202"/>
      <c r="H375" s="231"/>
    </row>
    <row r="376" spans="1:9" ht="13.8" x14ac:dyDescent="0.25">
      <c r="A376" s="236" t="s">
        <v>420</v>
      </c>
      <c r="B376" s="262" t="s">
        <v>421</v>
      </c>
      <c r="C376" s="234"/>
      <c r="D376" s="241"/>
      <c r="E376" s="241"/>
      <c r="F376" s="202"/>
      <c r="G376" s="202"/>
      <c r="H376" s="231"/>
    </row>
    <row r="377" spans="1:9" ht="13.8" x14ac:dyDescent="0.25">
      <c r="A377" s="232" t="s">
        <v>422</v>
      </c>
      <c r="B377" s="248" t="s">
        <v>985</v>
      </c>
      <c r="C377" s="234"/>
      <c r="D377" s="241" t="s">
        <v>35</v>
      </c>
      <c r="E377" s="241">
        <v>1</v>
      </c>
      <c r="F377" s="202"/>
      <c r="G377" s="202"/>
      <c r="H377" s="231"/>
      <c r="I377" s="218"/>
    </row>
    <row r="378" spans="1:9" ht="13.8" x14ac:dyDescent="0.25">
      <c r="A378" s="232" t="s">
        <v>423</v>
      </c>
      <c r="B378" s="248" t="s">
        <v>986</v>
      </c>
      <c r="C378" s="234"/>
      <c r="D378" s="241" t="s">
        <v>35</v>
      </c>
      <c r="E378" s="241">
        <v>1</v>
      </c>
      <c r="F378" s="202"/>
      <c r="G378" s="202"/>
      <c r="H378" s="231"/>
      <c r="I378" s="218"/>
    </row>
    <row r="379" spans="1:9" ht="13.8" x14ac:dyDescent="0.25">
      <c r="A379" s="232"/>
      <c r="B379" s="248"/>
      <c r="C379" s="234"/>
      <c r="D379" s="241"/>
      <c r="E379" s="241"/>
      <c r="F379" s="202"/>
      <c r="G379" s="202"/>
      <c r="H379" s="231"/>
    </row>
    <row r="380" spans="1:9" ht="13.8" x14ac:dyDescent="0.25">
      <c r="A380" s="260" t="s">
        <v>424</v>
      </c>
      <c r="B380" s="261" t="s">
        <v>425</v>
      </c>
      <c r="C380" s="234"/>
      <c r="D380" s="241"/>
      <c r="E380" s="241"/>
      <c r="F380" s="202"/>
      <c r="G380" s="202"/>
      <c r="H380" s="231"/>
    </row>
    <row r="381" spans="1:9" ht="13.8" x14ac:dyDescent="0.25">
      <c r="A381" s="260" t="s">
        <v>426</v>
      </c>
      <c r="B381" s="262" t="s">
        <v>427</v>
      </c>
      <c r="C381" s="234"/>
      <c r="D381" s="241"/>
      <c r="E381" s="241"/>
      <c r="F381" s="202"/>
      <c r="G381" s="202"/>
      <c r="H381" s="231"/>
    </row>
    <row r="382" spans="1:9" ht="13.8" x14ac:dyDescent="0.25">
      <c r="A382" s="232" t="s">
        <v>428</v>
      </c>
      <c r="B382" s="263" t="s">
        <v>429</v>
      </c>
      <c r="C382" s="234"/>
      <c r="D382" s="241" t="s">
        <v>1043</v>
      </c>
      <c r="E382" s="241">
        <v>2</v>
      </c>
      <c r="F382" s="202"/>
      <c r="G382" s="202"/>
      <c r="H382" s="231"/>
      <c r="I382" s="218"/>
    </row>
    <row r="383" spans="1:9" ht="13.8" x14ac:dyDescent="0.25">
      <c r="A383" s="232" t="s">
        <v>430</v>
      </c>
      <c r="B383" s="263" t="s">
        <v>431</v>
      </c>
      <c r="C383" s="234"/>
      <c r="D383" s="241" t="s">
        <v>1043</v>
      </c>
      <c r="E383" s="241">
        <v>3</v>
      </c>
      <c r="F383" s="202"/>
      <c r="G383" s="202"/>
      <c r="H383" s="231"/>
      <c r="I383" s="218"/>
    </row>
    <row r="384" spans="1:9" ht="13.8" x14ac:dyDescent="0.25">
      <c r="A384" s="232" t="s">
        <v>432</v>
      </c>
      <c r="B384" s="263" t="s">
        <v>433</v>
      </c>
      <c r="C384" s="234"/>
      <c r="D384" s="241" t="s">
        <v>23</v>
      </c>
      <c r="E384" s="241">
        <v>3</v>
      </c>
      <c r="F384" s="202"/>
      <c r="G384" s="202"/>
      <c r="H384" s="231"/>
    </row>
    <row r="385" spans="1:9" ht="13.8" x14ac:dyDescent="0.25">
      <c r="A385" s="232" t="s">
        <v>434</v>
      </c>
      <c r="B385" s="263" t="s">
        <v>435</v>
      </c>
      <c r="C385" s="234"/>
      <c r="D385" s="241" t="s">
        <v>23</v>
      </c>
      <c r="E385" s="241">
        <v>3</v>
      </c>
      <c r="F385" s="202"/>
      <c r="G385" s="202"/>
      <c r="H385" s="231"/>
    </row>
    <row r="386" spans="1:9" ht="13.8" x14ac:dyDescent="0.25">
      <c r="A386" s="232" t="s">
        <v>436</v>
      </c>
      <c r="B386" s="263" t="s">
        <v>437</v>
      </c>
      <c r="C386" s="234"/>
      <c r="D386" s="241" t="s">
        <v>23</v>
      </c>
      <c r="E386" s="241">
        <v>1</v>
      </c>
      <c r="F386" s="202"/>
      <c r="G386" s="202"/>
      <c r="H386" s="231"/>
    </row>
    <row r="387" spans="1:9" ht="13.8" x14ac:dyDescent="0.25">
      <c r="A387" s="232"/>
      <c r="B387" s="262"/>
      <c r="C387" s="234"/>
      <c r="D387" s="241"/>
      <c r="E387" s="241"/>
      <c r="F387" s="202"/>
      <c r="G387" s="202"/>
      <c r="H387" s="231"/>
    </row>
    <row r="388" spans="1:9" ht="13.8" x14ac:dyDescent="0.25">
      <c r="A388" s="260" t="s">
        <v>438</v>
      </c>
      <c r="B388" s="262" t="s">
        <v>439</v>
      </c>
      <c r="C388" s="234"/>
      <c r="D388" s="241"/>
      <c r="E388" s="241"/>
      <c r="F388" s="202"/>
      <c r="G388" s="202"/>
      <c r="H388" s="231"/>
    </row>
    <row r="389" spans="1:9" ht="13.8" x14ac:dyDescent="0.25">
      <c r="A389" s="232" t="s">
        <v>440</v>
      </c>
      <c r="B389" s="248" t="s">
        <v>441</v>
      </c>
      <c r="C389" s="234"/>
      <c r="D389" s="241" t="s">
        <v>23</v>
      </c>
      <c r="E389" s="241">
        <v>1</v>
      </c>
      <c r="F389" s="202"/>
      <c r="G389" s="202"/>
      <c r="H389" s="231"/>
    </row>
    <row r="390" spans="1:9" ht="13.8" x14ac:dyDescent="0.25">
      <c r="A390" s="232" t="s">
        <v>442</v>
      </c>
      <c r="B390" s="248" t="s">
        <v>443</v>
      </c>
      <c r="C390" s="234"/>
      <c r="D390" s="241" t="s">
        <v>23</v>
      </c>
      <c r="E390" s="241">
        <v>1</v>
      </c>
      <c r="F390" s="202"/>
      <c r="G390" s="202"/>
      <c r="H390" s="231"/>
    </row>
    <row r="391" spans="1:9" ht="13.8" x14ac:dyDescent="0.25">
      <c r="A391" s="232" t="s">
        <v>444</v>
      </c>
      <c r="B391" s="248" t="s">
        <v>985</v>
      </c>
      <c r="C391" s="234"/>
      <c r="D391" s="241" t="s">
        <v>35</v>
      </c>
      <c r="E391" s="241">
        <v>1</v>
      </c>
      <c r="F391" s="202"/>
      <c r="G391" s="202"/>
      <c r="H391" s="231"/>
      <c r="I391" s="218"/>
    </row>
    <row r="392" spans="1:9" ht="13.8" x14ac:dyDescent="0.25">
      <c r="A392" s="232" t="s">
        <v>445</v>
      </c>
      <c r="B392" s="248" t="s">
        <v>986</v>
      </c>
      <c r="C392" s="234"/>
      <c r="D392" s="241" t="s">
        <v>35</v>
      </c>
      <c r="E392" s="241">
        <v>1</v>
      </c>
      <c r="F392" s="202"/>
      <c r="G392" s="202"/>
      <c r="H392" s="231"/>
      <c r="I392" s="218"/>
    </row>
    <row r="393" spans="1:9" ht="13.8" x14ac:dyDescent="0.25">
      <c r="A393" s="232"/>
      <c r="B393" s="248"/>
      <c r="C393" s="234"/>
      <c r="D393" s="241"/>
      <c r="E393" s="241"/>
      <c r="F393" s="202"/>
      <c r="G393" s="202"/>
      <c r="H393" s="231"/>
    </row>
    <row r="394" spans="1:9" ht="13.8" x14ac:dyDescent="0.25">
      <c r="A394" s="260" t="s">
        <v>446</v>
      </c>
      <c r="B394" s="262" t="s">
        <v>447</v>
      </c>
      <c r="C394" s="234"/>
      <c r="D394" s="241"/>
      <c r="E394" s="241"/>
      <c r="F394" s="202"/>
      <c r="G394" s="202"/>
      <c r="H394" s="231"/>
    </row>
    <row r="395" spans="1:9" ht="13.8" x14ac:dyDescent="0.25">
      <c r="A395" s="232" t="s">
        <v>448</v>
      </c>
      <c r="B395" s="263" t="s">
        <v>449</v>
      </c>
      <c r="C395" s="234"/>
      <c r="D395" s="241" t="s">
        <v>23</v>
      </c>
      <c r="E395" s="241">
        <v>2</v>
      </c>
      <c r="F395" s="202"/>
      <c r="G395" s="202"/>
      <c r="H395" s="231"/>
    </row>
    <row r="396" spans="1:9" ht="13.8" x14ac:dyDescent="0.25">
      <c r="A396" s="232" t="s">
        <v>450</v>
      </c>
      <c r="B396" s="263" t="s">
        <v>451</v>
      </c>
      <c r="C396" s="234"/>
      <c r="D396" s="241" t="s">
        <v>23</v>
      </c>
      <c r="E396" s="241">
        <v>2</v>
      </c>
      <c r="F396" s="202"/>
      <c r="G396" s="202"/>
      <c r="H396" s="231"/>
    </row>
    <row r="397" spans="1:9" ht="13.8" x14ac:dyDescent="0.25">
      <c r="A397" s="232" t="s">
        <v>452</v>
      </c>
      <c r="B397" s="263" t="s">
        <v>453</v>
      </c>
      <c r="C397" s="234"/>
      <c r="D397" s="241" t="s">
        <v>23</v>
      </c>
      <c r="E397" s="241">
        <v>1</v>
      </c>
      <c r="F397" s="202"/>
      <c r="G397" s="202"/>
      <c r="H397" s="231"/>
    </row>
    <row r="398" spans="1:9" ht="13.8" x14ac:dyDescent="0.25">
      <c r="A398" s="232" t="s">
        <v>454</v>
      </c>
      <c r="B398" s="263" t="s">
        <v>455</v>
      </c>
      <c r="C398" s="234"/>
      <c r="D398" s="241" t="s">
        <v>23</v>
      </c>
      <c r="E398" s="241">
        <v>1</v>
      </c>
      <c r="F398" s="202"/>
      <c r="G398" s="202"/>
      <c r="H398" s="231"/>
    </row>
    <row r="399" spans="1:9" ht="13.8" x14ac:dyDescent="0.25">
      <c r="A399" s="232" t="s">
        <v>456</v>
      </c>
      <c r="B399" s="263" t="s">
        <v>457</v>
      </c>
      <c r="C399" s="234"/>
      <c r="D399" s="241" t="s">
        <v>23</v>
      </c>
      <c r="E399" s="241">
        <v>1</v>
      </c>
      <c r="F399" s="202"/>
      <c r="G399" s="202"/>
      <c r="H399" s="231"/>
    </row>
    <row r="400" spans="1:9" ht="13.8" x14ac:dyDescent="0.25">
      <c r="A400" s="232"/>
      <c r="B400" s="239"/>
      <c r="C400" s="234"/>
      <c r="D400" s="241"/>
      <c r="E400" s="241"/>
      <c r="F400" s="202"/>
      <c r="G400" s="202"/>
      <c r="H400" s="231"/>
    </row>
    <row r="401" spans="1:9" ht="13.8" x14ac:dyDescent="0.25">
      <c r="A401" s="260" t="s">
        <v>458</v>
      </c>
      <c r="B401" s="262" t="s">
        <v>459</v>
      </c>
      <c r="C401" s="234"/>
      <c r="D401" s="241"/>
      <c r="E401" s="241"/>
      <c r="F401" s="202"/>
      <c r="G401" s="202"/>
      <c r="H401" s="231"/>
    </row>
    <row r="402" spans="1:9" ht="13.8" x14ac:dyDescent="0.25">
      <c r="A402" s="232" t="s">
        <v>460</v>
      </c>
      <c r="B402" s="263" t="s">
        <v>431</v>
      </c>
      <c r="C402" s="234"/>
      <c r="D402" s="241" t="s">
        <v>1043</v>
      </c>
      <c r="E402" s="241">
        <v>1</v>
      </c>
      <c r="F402" s="202"/>
      <c r="G402" s="202"/>
      <c r="H402" s="231"/>
    </row>
    <row r="403" spans="1:9" ht="13.8" x14ac:dyDescent="0.25">
      <c r="A403" s="232" t="s">
        <v>461</v>
      </c>
      <c r="B403" s="263" t="s">
        <v>433</v>
      </c>
      <c r="C403" s="234"/>
      <c r="D403" s="241" t="s">
        <v>23</v>
      </c>
      <c r="E403" s="241">
        <v>5</v>
      </c>
      <c r="F403" s="202"/>
      <c r="G403" s="202"/>
      <c r="H403" s="231"/>
    </row>
    <row r="404" spans="1:9" ht="13.8" x14ac:dyDescent="0.25">
      <c r="A404" s="232" t="s">
        <v>462</v>
      </c>
      <c r="B404" s="263" t="s">
        <v>435</v>
      </c>
      <c r="C404" s="234"/>
      <c r="D404" s="241" t="s">
        <v>23</v>
      </c>
      <c r="E404" s="241">
        <v>5</v>
      </c>
      <c r="F404" s="202"/>
      <c r="G404" s="202"/>
      <c r="H404" s="231"/>
    </row>
    <row r="405" spans="1:9" ht="13.8" x14ac:dyDescent="0.25">
      <c r="A405" s="232" t="s">
        <v>463</v>
      </c>
      <c r="B405" s="263" t="s">
        <v>464</v>
      </c>
      <c r="C405" s="234"/>
      <c r="D405" s="241" t="s">
        <v>23</v>
      </c>
      <c r="E405" s="241">
        <v>1</v>
      </c>
      <c r="F405" s="202"/>
      <c r="G405" s="202"/>
      <c r="H405" s="231"/>
    </row>
    <row r="406" spans="1:9" ht="13.8" x14ac:dyDescent="0.25">
      <c r="A406" s="232"/>
      <c r="B406" s="239"/>
      <c r="C406" s="234"/>
      <c r="D406" s="241"/>
      <c r="E406" s="241"/>
      <c r="F406" s="202"/>
      <c r="G406" s="202"/>
      <c r="H406" s="231"/>
    </row>
    <row r="407" spans="1:9" ht="13.8" x14ac:dyDescent="0.25">
      <c r="A407" s="260" t="s">
        <v>465</v>
      </c>
      <c r="B407" s="243" t="s">
        <v>466</v>
      </c>
      <c r="C407" s="234"/>
      <c r="D407" s="241"/>
      <c r="E407" s="241"/>
      <c r="F407" s="202"/>
      <c r="G407" s="202"/>
      <c r="H407" s="231"/>
    </row>
    <row r="408" spans="1:9" ht="13.8" x14ac:dyDescent="0.25">
      <c r="A408" s="260" t="s">
        <v>467</v>
      </c>
      <c r="B408" s="262" t="s">
        <v>468</v>
      </c>
      <c r="C408" s="234"/>
      <c r="D408" s="241"/>
      <c r="E408" s="241"/>
      <c r="F408" s="202"/>
      <c r="G408" s="202"/>
      <c r="H408" s="231"/>
      <c r="I408" s="218"/>
    </row>
    <row r="409" spans="1:9" ht="13.8" x14ac:dyDescent="0.25">
      <c r="A409" s="264" t="s">
        <v>469</v>
      </c>
      <c r="B409" s="263" t="s">
        <v>987</v>
      </c>
      <c r="C409" s="234"/>
      <c r="D409" s="241" t="s">
        <v>35</v>
      </c>
      <c r="E409" s="241">
        <v>2</v>
      </c>
      <c r="F409" s="202"/>
      <c r="G409" s="202"/>
      <c r="H409" s="231"/>
      <c r="I409" s="218"/>
    </row>
    <row r="410" spans="1:9" ht="13.8" x14ac:dyDescent="0.25">
      <c r="A410" s="264" t="s">
        <v>470</v>
      </c>
      <c r="B410" s="263" t="s">
        <v>471</v>
      </c>
      <c r="C410" s="234"/>
      <c r="D410" s="241" t="s">
        <v>35</v>
      </c>
      <c r="E410" s="241">
        <v>1</v>
      </c>
      <c r="F410" s="202"/>
      <c r="G410" s="202"/>
      <c r="H410" s="231"/>
    </row>
    <row r="411" spans="1:9" ht="13.8" x14ac:dyDescent="0.25">
      <c r="A411" s="264" t="s">
        <v>472</v>
      </c>
      <c r="B411" s="263" t="s">
        <v>473</v>
      </c>
      <c r="C411" s="234"/>
      <c r="D411" s="241" t="s">
        <v>35</v>
      </c>
      <c r="E411" s="241">
        <v>1</v>
      </c>
      <c r="F411" s="202"/>
      <c r="G411" s="202"/>
      <c r="H411" s="231"/>
    </row>
    <row r="412" spans="1:9" ht="13.8" x14ac:dyDescent="0.25">
      <c r="A412" s="264" t="s">
        <v>474</v>
      </c>
      <c r="B412" s="263" t="s">
        <v>475</v>
      </c>
      <c r="C412" s="234"/>
      <c r="D412" s="241" t="s">
        <v>35</v>
      </c>
      <c r="E412" s="241">
        <v>1</v>
      </c>
      <c r="F412" s="202"/>
      <c r="G412" s="202"/>
      <c r="H412" s="231"/>
    </row>
    <row r="413" spans="1:9" ht="41.4" x14ac:dyDescent="0.25">
      <c r="A413" s="264" t="s">
        <v>476</v>
      </c>
      <c r="B413" s="263" t="s">
        <v>477</v>
      </c>
      <c r="C413" s="234"/>
      <c r="D413" s="241" t="s">
        <v>35</v>
      </c>
      <c r="E413" s="241">
        <v>1</v>
      </c>
      <c r="F413" s="202"/>
      <c r="G413" s="202"/>
      <c r="H413" s="231"/>
    </row>
    <row r="414" spans="1:9" ht="27.6" x14ac:dyDescent="0.25">
      <c r="A414" s="264" t="s">
        <v>478</v>
      </c>
      <c r="B414" s="263" t="s">
        <v>988</v>
      </c>
      <c r="C414" s="234"/>
      <c r="D414" s="241" t="s">
        <v>35</v>
      </c>
      <c r="E414" s="241">
        <v>1</v>
      </c>
      <c r="F414" s="202"/>
      <c r="G414" s="202"/>
      <c r="H414" s="231"/>
      <c r="I414" s="218"/>
    </row>
    <row r="415" spans="1:9" ht="13.8" x14ac:dyDescent="0.25">
      <c r="A415" s="232"/>
      <c r="B415" s="244"/>
      <c r="C415" s="234"/>
      <c r="D415" s="241"/>
      <c r="E415" s="241"/>
      <c r="F415" s="202"/>
      <c r="G415" s="202"/>
      <c r="H415" s="231"/>
    </row>
    <row r="416" spans="1:9" ht="13.8" x14ac:dyDescent="0.25">
      <c r="A416" s="236" t="s">
        <v>479</v>
      </c>
      <c r="B416" s="262" t="s">
        <v>480</v>
      </c>
      <c r="C416" s="234"/>
      <c r="D416" s="241"/>
      <c r="E416" s="241"/>
      <c r="F416" s="202"/>
      <c r="G416" s="202"/>
      <c r="H416" s="231"/>
    </row>
    <row r="417" spans="1:9" ht="13.8" x14ac:dyDescent="0.25">
      <c r="A417" s="236" t="s">
        <v>481</v>
      </c>
      <c r="B417" s="262" t="s">
        <v>482</v>
      </c>
      <c r="C417" s="234"/>
      <c r="D417" s="241"/>
      <c r="E417" s="241"/>
      <c r="F417" s="202"/>
      <c r="G417" s="202"/>
      <c r="H417" s="231"/>
    </row>
    <row r="418" spans="1:9" ht="13.8" x14ac:dyDescent="0.25">
      <c r="A418" s="232" t="s">
        <v>483</v>
      </c>
      <c r="B418" s="263" t="s">
        <v>484</v>
      </c>
      <c r="C418" s="234"/>
      <c r="D418" s="241" t="s">
        <v>1043</v>
      </c>
      <c r="E418" s="241">
        <v>1</v>
      </c>
      <c r="F418" s="202"/>
      <c r="G418" s="202"/>
      <c r="H418" s="231"/>
    </row>
    <row r="419" spans="1:9" ht="13.8" x14ac:dyDescent="0.25">
      <c r="A419" s="232" t="s">
        <v>485</v>
      </c>
      <c r="B419" s="263" t="s">
        <v>486</v>
      </c>
      <c r="C419" s="234"/>
      <c r="D419" s="241" t="s">
        <v>1043</v>
      </c>
      <c r="E419" s="241">
        <v>3</v>
      </c>
      <c r="F419" s="202"/>
      <c r="G419" s="202"/>
      <c r="H419" s="231"/>
    </row>
    <row r="420" spans="1:9" ht="13.8" x14ac:dyDescent="0.25">
      <c r="A420" s="232" t="s">
        <v>487</v>
      </c>
      <c r="B420" s="263" t="s">
        <v>989</v>
      </c>
      <c r="C420" s="234"/>
      <c r="D420" s="241" t="s">
        <v>35</v>
      </c>
      <c r="E420" s="241">
        <v>1</v>
      </c>
      <c r="F420" s="202"/>
      <c r="G420" s="202"/>
      <c r="H420" s="231"/>
    </row>
    <row r="421" spans="1:9" ht="13.8" x14ac:dyDescent="0.25">
      <c r="A421" s="232"/>
      <c r="B421" s="263"/>
      <c r="C421" s="234"/>
      <c r="D421" s="241"/>
      <c r="E421" s="241"/>
      <c r="F421" s="202"/>
      <c r="G421" s="202"/>
      <c r="H421" s="231"/>
    </row>
    <row r="422" spans="1:9" ht="13.8" x14ac:dyDescent="0.25">
      <c r="A422" s="236" t="s">
        <v>488</v>
      </c>
      <c r="B422" s="262" t="s">
        <v>489</v>
      </c>
      <c r="C422" s="234"/>
      <c r="D422" s="241"/>
      <c r="E422" s="241"/>
      <c r="F422" s="202"/>
      <c r="G422" s="202"/>
      <c r="H422" s="231"/>
    </row>
    <row r="423" spans="1:9" ht="13.8" x14ac:dyDescent="0.25">
      <c r="A423" s="232" t="s">
        <v>490</v>
      </c>
      <c r="B423" s="263" t="s">
        <v>491</v>
      </c>
      <c r="C423" s="234"/>
      <c r="D423" s="241" t="s">
        <v>1043</v>
      </c>
      <c r="E423" s="241">
        <v>2</v>
      </c>
      <c r="F423" s="202"/>
      <c r="G423" s="202"/>
      <c r="H423" s="231"/>
    </row>
    <row r="424" spans="1:9" ht="13.8" x14ac:dyDescent="0.25">
      <c r="A424" s="232" t="s">
        <v>492</v>
      </c>
      <c r="B424" s="263" t="s">
        <v>493</v>
      </c>
      <c r="C424" s="234"/>
      <c r="D424" s="241" t="s">
        <v>1043</v>
      </c>
      <c r="E424" s="241">
        <v>3</v>
      </c>
      <c r="F424" s="202"/>
      <c r="G424" s="202"/>
      <c r="H424" s="231"/>
    </row>
    <row r="425" spans="1:9" ht="13.8" x14ac:dyDescent="0.25">
      <c r="A425" s="232" t="s">
        <v>494</v>
      </c>
      <c r="B425" s="263" t="s">
        <v>990</v>
      </c>
      <c r="C425" s="234"/>
      <c r="D425" s="241" t="s">
        <v>35</v>
      </c>
      <c r="E425" s="241">
        <v>1</v>
      </c>
      <c r="F425" s="202"/>
      <c r="G425" s="202"/>
      <c r="H425" s="231"/>
    </row>
    <row r="426" spans="1:9" ht="13.8" x14ac:dyDescent="0.25">
      <c r="A426" s="232"/>
      <c r="B426" s="263"/>
      <c r="C426" s="234"/>
      <c r="D426" s="241"/>
      <c r="E426" s="241"/>
      <c r="F426" s="202"/>
      <c r="G426" s="202"/>
      <c r="H426" s="231"/>
    </row>
    <row r="427" spans="1:9" ht="13.8" x14ac:dyDescent="0.25">
      <c r="A427" s="236" t="s">
        <v>495</v>
      </c>
      <c r="B427" s="262" t="s">
        <v>496</v>
      </c>
      <c r="C427" s="234"/>
      <c r="D427" s="241"/>
      <c r="E427" s="241"/>
      <c r="F427" s="202"/>
      <c r="G427" s="202"/>
      <c r="H427" s="231"/>
    </row>
    <row r="428" spans="1:9" ht="27.6" x14ac:dyDescent="0.25">
      <c r="A428" s="236" t="s">
        <v>497</v>
      </c>
      <c r="B428" s="262" t="s">
        <v>991</v>
      </c>
      <c r="C428" s="234"/>
      <c r="D428" s="241"/>
      <c r="E428" s="241"/>
      <c r="F428" s="202"/>
      <c r="G428" s="202"/>
      <c r="H428" s="231"/>
      <c r="I428" s="218"/>
    </row>
    <row r="429" spans="1:9" ht="41.4" x14ac:dyDescent="0.25">
      <c r="A429" s="232" t="s">
        <v>498</v>
      </c>
      <c r="B429" s="263" t="s">
        <v>499</v>
      </c>
      <c r="C429" s="234"/>
      <c r="D429" s="241" t="s">
        <v>35</v>
      </c>
      <c r="E429" s="241">
        <v>1</v>
      </c>
      <c r="F429" s="202"/>
      <c r="G429" s="202"/>
      <c r="H429" s="231"/>
      <c r="I429" s="218"/>
    </row>
    <row r="430" spans="1:9" ht="41.4" x14ac:dyDescent="0.25">
      <c r="A430" s="232" t="s">
        <v>500</v>
      </c>
      <c r="B430" s="263" t="s">
        <v>501</v>
      </c>
      <c r="C430" s="234"/>
      <c r="D430" s="241" t="s">
        <v>35</v>
      </c>
      <c r="E430" s="241">
        <v>1</v>
      </c>
      <c r="F430" s="202"/>
      <c r="G430" s="202"/>
      <c r="H430" s="231"/>
      <c r="I430" s="218"/>
    </row>
    <row r="431" spans="1:9" ht="27.6" x14ac:dyDescent="0.25">
      <c r="A431" s="232" t="s">
        <v>502</v>
      </c>
      <c r="B431" s="263" t="s">
        <v>503</v>
      </c>
      <c r="C431" s="234"/>
      <c r="D431" s="241" t="s">
        <v>35</v>
      </c>
      <c r="E431" s="241">
        <v>1</v>
      </c>
      <c r="F431" s="202"/>
      <c r="G431" s="202"/>
      <c r="H431" s="231"/>
      <c r="I431" s="218"/>
    </row>
    <row r="432" spans="1:9" ht="13.8" x14ac:dyDescent="0.25">
      <c r="A432" s="232" t="s">
        <v>504</v>
      </c>
      <c r="B432" s="263" t="s">
        <v>505</v>
      </c>
      <c r="C432" s="234"/>
      <c r="D432" s="241" t="s">
        <v>35</v>
      </c>
      <c r="E432" s="241">
        <v>1</v>
      </c>
      <c r="F432" s="202"/>
      <c r="G432" s="202"/>
      <c r="H432" s="231"/>
    </row>
    <row r="433" spans="1:9" ht="13.8" x14ac:dyDescent="0.25">
      <c r="A433" s="232"/>
      <c r="B433" s="263"/>
      <c r="C433" s="234"/>
      <c r="D433" s="241"/>
      <c r="E433" s="241"/>
      <c r="F433" s="202"/>
      <c r="G433" s="202"/>
      <c r="H433" s="231"/>
    </row>
    <row r="434" spans="1:9" ht="13.8" x14ac:dyDescent="0.25">
      <c r="A434" s="236" t="s">
        <v>510</v>
      </c>
      <c r="B434" s="262" t="s">
        <v>506</v>
      </c>
      <c r="C434" s="234"/>
      <c r="D434" s="241"/>
      <c r="E434" s="241"/>
      <c r="F434" s="202"/>
      <c r="G434" s="202"/>
      <c r="H434" s="231"/>
    </row>
    <row r="435" spans="1:9" ht="13.8" x14ac:dyDescent="0.25">
      <c r="A435" s="232" t="s">
        <v>1078</v>
      </c>
      <c r="B435" s="263" t="s">
        <v>992</v>
      </c>
      <c r="C435" s="234"/>
      <c r="D435" s="241" t="s">
        <v>1043</v>
      </c>
      <c r="E435" s="241">
        <v>5</v>
      </c>
      <c r="F435" s="202"/>
      <c r="G435" s="202"/>
      <c r="H435" s="231"/>
      <c r="I435" s="218"/>
    </row>
    <row r="436" spans="1:9" ht="13.8" x14ac:dyDescent="0.25">
      <c r="A436" s="232" t="s">
        <v>1079</v>
      </c>
      <c r="B436" s="263" t="s">
        <v>507</v>
      </c>
      <c r="C436" s="234"/>
      <c r="D436" s="241" t="s">
        <v>1043</v>
      </c>
      <c r="E436" s="241">
        <v>5</v>
      </c>
      <c r="F436" s="202"/>
      <c r="G436" s="202"/>
      <c r="H436" s="231"/>
    </row>
    <row r="437" spans="1:9" ht="13.8" x14ac:dyDescent="0.25">
      <c r="A437" s="232"/>
      <c r="B437" s="263"/>
      <c r="C437" s="234"/>
      <c r="D437" s="241"/>
      <c r="E437" s="241"/>
      <c r="F437" s="202"/>
      <c r="G437" s="202"/>
      <c r="H437" s="231"/>
    </row>
    <row r="438" spans="1:9" ht="13.8" x14ac:dyDescent="0.25">
      <c r="A438" s="236" t="s">
        <v>515</v>
      </c>
      <c r="B438" s="262" t="s">
        <v>508</v>
      </c>
      <c r="C438" s="234"/>
      <c r="D438" s="241"/>
      <c r="E438" s="241"/>
      <c r="F438" s="202"/>
      <c r="G438" s="202"/>
      <c r="H438" s="231"/>
    </row>
    <row r="439" spans="1:9" ht="13.8" x14ac:dyDescent="0.25">
      <c r="A439" s="232" t="s">
        <v>517</v>
      </c>
      <c r="B439" s="263" t="s">
        <v>509</v>
      </c>
      <c r="C439" s="234"/>
      <c r="D439" s="241" t="s">
        <v>23</v>
      </c>
      <c r="E439" s="241">
        <v>3</v>
      </c>
      <c r="F439" s="202"/>
      <c r="G439" s="202"/>
      <c r="H439" s="231"/>
    </row>
    <row r="440" spans="1:9" ht="13.8" x14ac:dyDescent="0.25">
      <c r="A440" s="232" t="s">
        <v>519</v>
      </c>
      <c r="B440" s="263" t="s">
        <v>511</v>
      </c>
      <c r="C440" s="234"/>
      <c r="D440" s="241" t="s">
        <v>23</v>
      </c>
      <c r="E440" s="241">
        <v>5</v>
      </c>
      <c r="F440" s="202"/>
      <c r="G440" s="202"/>
      <c r="H440" s="231"/>
    </row>
    <row r="441" spans="1:9" ht="13.8" x14ac:dyDescent="0.25">
      <c r="A441" s="232" t="s">
        <v>521</v>
      </c>
      <c r="B441" s="263" t="s">
        <v>512</v>
      </c>
      <c r="C441" s="234"/>
      <c r="D441" s="241" t="s">
        <v>23</v>
      </c>
      <c r="E441" s="241">
        <v>5</v>
      </c>
      <c r="F441" s="202"/>
      <c r="G441" s="202"/>
      <c r="H441" s="231"/>
    </row>
    <row r="442" spans="1:9" ht="13.8" x14ac:dyDescent="0.25">
      <c r="A442" s="232" t="s">
        <v>523</v>
      </c>
      <c r="B442" s="263" t="s">
        <v>513</v>
      </c>
      <c r="C442" s="234"/>
      <c r="D442" s="241" t="s">
        <v>35</v>
      </c>
      <c r="E442" s="241">
        <v>1</v>
      </c>
      <c r="F442" s="202"/>
      <c r="G442" s="202"/>
      <c r="H442" s="231"/>
      <c r="I442" s="218"/>
    </row>
    <row r="443" spans="1:9" ht="13.8" x14ac:dyDescent="0.25">
      <c r="A443" s="232" t="s">
        <v>525</v>
      </c>
      <c r="B443" s="263" t="s">
        <v>514</v>
      </c>
      <c r="C443" s="234"/>
      <c r="D443" s="241" t="s">
        <v>35</v>
      </c>
      <c r="E443" s="241">
        <v>1</v>
      </c>
      <c r="F443" s="202"/>
      <c r="G443" s="202"/>
      <c r="H443" s="231"/>
    </row>
    <row r="444" spans="1:9" ht="13.8" x14ac:dyDescent="0.25">
      <c r="A444" s="232"/>
      <c r="B444" s="263"/>
      <c r="C444" s="234"/>
      <c r="D444" s="241"/>
      <c r="E444" s="241"/>
      <c r="F444" s="202"/>
      <c r="G444" s="202"/>
      <c r="H444" s="231"/>
    </row>
    <row r="445" spans="1:9" ht="13.8" x14ac:dyDescent="0.25">
      <c r="A445" s="236" t="s">
        <v>533</v>
      </c>
      <c r="B445" s="262" t="s">
        <v>516</v>
      </c>
      <c r="C445" s="234"/>
      <c r="D445" s="241"/>
      <c r="E445" s="241"/>
      <c r="F445" s="202"/>
      <c r="G445" s="202"/>
      <c r="H445" s="231"/>
    </row>
    <row r="446" spans="1:9" ht="13.8" x14ac:dyDescent="0.25">
      <c r="A446" s="232" t="s">
        <v>535</v>
      </c>
      <c r="B446" s="263" t="s">
        <v>518</v>
      </c>
      <c r="C446" s="234"/>
      <c r="D446" s="241" t="s">
        <v>23</v>
      </c>
      <c r="E446" s="241">
        <v>1</v>
      </c>
      <c r="F446" s="202"/>
      <c r="G446" s="202"/>
      <c r="H446" s="231"/>
      <c r="I446" s="218"/>
    </row>
    <row r="447" spans="1:9" ht="13.8" x14ac:dyDescent="0.25">
      <c r="A447" s="232" t="s">
        <v>1081</v>
      </c>
      <c r="B447" s="263" t="s">
        <v>520</v>
      </c>
      <c r="C447" s="234"/>
      <c r="D447" s="241" t="s">
        <v>23</v>
      </c>
      <c r="E447" s="241">
        <v>1</v>
      </c>
      <c r="F447" s="202"/>
      <c r="G447" s="202"/>
      <c r="H447" s="231"/>
      <c r="I447" s="218"/>
    </row>
    <row r="448" spans="1:9" ht="13.8" x14ac:dyDescent="0.25">
      <c r="A448" s="232" t="s">
        <v>1082</v>
      </c>
      <c r="B448" s="263" t="s">
        <v>522</v>
      </c>
      <c r="C448" s="234"/>
      <c r="D448" s="241" t="s">
        <v>23</v>
      </c>
      <c r="E448" s="241">
        <v>1</v>
      </c>
      <c r="F448" s="202"/>
      <c r="G448" s="202"/>
      <c r="H448" s="231"/>
      <c r="I448" s="218"/>
    </row>
    <row r="449" spans="1:9" ht="13.8" x14ac:dyDescent="0.25">
      <c r="A449" s="232" t="s">
        <v>1083</v>
      </c>
      <c r="B449" s="263" t="s">
        <v>524</v>
      </c>
      <c r="C449" s="234"/>
      <c r="D449" s="241" t="s">
        <v>23</v>
      </c>
      <c r="E449" s="241">
        <v>1</v>
      </c>
      <c r="F449" s="202"/>
      <c r="G449" s="202"/>
      <c r="H449" s="231"/>
      <c r="I449" s="218"/>
    </row>
    <row r="450" spans="1:9" ht="13.8" x14ac:dyDescent="0.25">
      <c r="A450" s="232" t="s">
        <v>1084</v>
      </c>
      <c r="B450" s="263" t="s">
        <v>526</v>
      </c>
      <c r="C450" s="234"/>
      <c r="D450" s="241" t="s">
        <v>23</v>
      </c>
      <c r="E450" s="241">
        <v>1</v>
      </c>
      <c r="F450" s="202"/>
      <c r="G450" s="202"/>
      <c r="H450" s="231"/>
      <c r="I450" s="218"/>
    </row>
    <row r="451" spans="1:9" ht="13.8" x14ac:dyDescent="0.25">
      <c r="A451" s="232" t="s">
        <v>1085</v>
      </c>
      <c r="B451" s="263" t="s">
        <v>527</v>
      </c>
      <c r="C451" s="234"/>
      <c r="D451" s="241" t="s">
        <v>23</v>
      </c>
      <c r="E451" s="241">
        <v>1</v>
      </c>
      <c r="F451" s="202"/>
      <c r="G451" s="202"/>
      <c r="H451" s="231"/>
      <c r="I451" s="218"/>
    </row>
    <row r="452" spans="1:9" ht="13.8" x14ac:dyDescent="0.25">
      <c r="A452" s="232" t="s">
        <v>1086</v>
      </c>
      <c r="B452" s="263" t="s">
        <v>528</v>
      </c>
      <c r="C452" s="234"/>
      <c r="D452" s="241" t="s">
        <v>23</v>
      </c>
      <c r="E452" s="241">
        <v>1</v>
      </c>
      <c r="F452" s="202"/>
      <c r="G452" s="202"/>
      <c r="H452" s="231"/>
      <c r="I452" s="218"/>
    </row>
    <row r="453" spans="1:9" ht="13.8" x14ac:dyDescent="0.25">
      <c r="A453" s="232" t="s">
        <v>1087</v>
      </c>
      <c r="B453" s="263" t="s">
        <v>529</v>
      </c>
      <c r="C453" s="234"/>
      <c r="D453" s="241" t="s">
        <v>23</v>
      </c>
      <c r="E453" s="241">
        <v>4</v>
      </c>
      <c r="F453" s="202"/>
      <c r="G453" s="202"/>
      <c r="H453" s="231"/>
      <c r="I453" s="218"/>
    </row>
    <row r="454" spans="1:9" ht="13.8" x14ac:dyDescent="0.25">
      <c r="A454" s="232" t="s">
        <v>1088</v>
      </c>
      <c r="B454" s="263" t="s">
        <v>530</v>
      </c>
      <c r="C454" s="234"/>
      <c r="D454" s="241" t="s">
        <v>23</v>
      </c>
      <c r="E454" s="241">
        <v>4</v>
      </c>
      <c r="F454" s="202"/>
      <c r="G454" s="202"/>
      <c r="H454" s="231"/>
    </row>
    <row r="455" spans="1:9" ht="27.6" x14ac:dyDescent="0.25">
      <c r="A455" s="232" t="s">
        <v>1089</v>
      </c>
      <c r="B455" s="263" t="s">
        <v>531</v>
      </c>
      <c r="C455" s="234"/>
      <c r="D455" s="241" t="s">
        <v>35</v>
      </c>
      <c r="E455" s="241">
        <v>2</v>
      </c>
      <c r="F455" s="202"/>
      <c r="G455" s="202"/>
      <c r="H455" s="231"/>
    </row>
    <row r="456" spans="1:9" ht="27.6" x14ac:dyDescent="0.25">
      <c r="A456" s="232" t="s">
        <v>1090</v>
      </c>
      <c r="B456" s="263" t="s">
        <v>532</v>
      </c>
      <c r="C456" s="234"/>
      <c r="D456" s="241" t="s">
        <v>35</v>
      </c>
      <c r="E456" s="241">
        <v>2</v>
      </c>
      <c r="F456" s="202"/>
      <c r="G456" s="202"/>
      <c r="H456" s="231"/>
    </row>
    <row r="457" spans="1:9" ht="13.8" x14ac:dyDescent="0.25">
      <c r="A457" s="232"/>
      <c r="B457" s="263"/>
      <c r="C457" s="234"/>
      <c r="D457" s="241"/>
      <c r="E457" s="241"/>
      <c r="F457" s="202"/>
      <c r="G457" s="202"/>
      <c r="H457" s="231"/>
    </row>
    <row r="458" spans="1:9" ht="13.8" x14ac:dyDescent="0.25">
      <c r="A458" s="236" t="s">
        <v>537</v>
      </c>
      <c r="B458" s="262" t="s">
        <v>534</v>
      </c>
      <c r="C458" s="234"/>
      <c r="D458" s="241"/>
      <c r="E458" s="241"/>
      <c r="F458" s="202"/>
      <c r="G458" s="202"/>
      <c r="H458" s="231"/>
    </row>
    <row r="459" spans="1:9" ht="41.4" x14ac:dyDescent="0.25">
      <c r="A459" s="232" t="s">
        <v>539</v>
      </c>
      <c r="B459" s="248" t="s">
        <v>536</v>
      </c>
      <c r="C459" s="234"/>
      <c r="D459" s="241" t="s">
        <v>35</v>
      </c>
      <c r="E459" s="241">
        <v>1</v>
      </c>
      <c r="F459" s="202"/>
      <c r="G459" s="202"/>
      <c r="H459" s="231"/>
    </row>
    <row r="460" spans="1:9" ht="13.8" x14ac:dyDescent="0.25">
      <c r="A460" s="232"/>
      <c r="B460" s="263"/>
      <c r="C460" s="234"/>
      <c r="D460" s="241"/>
      <c r="E460" s="241"/>
      <c r="F460" s="202"/>
      <c r="G460" s="202"/>
      <c r="H460" s="231"/>
    </row>
    <row r="461" spans="1:9" ht="13.8" x14ac:dyDescent="0.25">
      <c r="A461" s="236" t="s">
        <v>541</v>
      </c>
      <c r="B461" s="262" t="s">
        <v>538</v>
      </c>
      <c r="C461" s="234"/>
      <c r="D461" s="241"/>
      <c r="E461" s="241"/>
      <c r="F461" s="202"/>
      <c r="G461" s="202"/>
      <c r="H461" s="231"/>
    </row>
    <row r="462" spans="1:9" ht="41.4" x14ac:dyDescent="0.25">
      <c r="A462" s="232" t="s">
        <v>543</v>
      </c>
      <c r="B462" s="248" t="s">
        <v>540</v>
      </c>
      <c r="C462" s="234"/>
      <c r="D462" s="241" t="s">
        <v>35</v>
      </c>
      <c r="E462" s="241">
        <v>1</v>
      </c>
      <c r="F462" s="202"/>
      <c r="G462" s="202"/>
      <c r="H462" s="231"/>
    </row>
    <row r="463" spans="1:9" ht="13.8" x14ac:dyDescent="0.25">
      <c r="A463" s="232"/>
      <c r="B463" s="244"/>
      <c r="C463" s="234"/>
      <c r="D463" s="241"/>
      <c r="E463" s="241"/>
      <c r="F463" s="202"/>
      <c r="G463" s="202"/>
      <c r="H463" s="231"/>
    </row>
    <row r="464" spans="1:9" ht="13.8" x14ac:dyDescent="0.25">
      <c r="A464" s="236" t="s">
        <v>546</v>
      </c>
      <c r="B464" s="262" t="s">
        <v>542</v>
      </c>
      <c r="C464" s="234"/>
      <c r="D464" s="241"/>
      <c r="E464" s="241"/>
      <c r="F464" s="202"/>
      <c r="G464" s="202"/>
      <c r="H464" s="231"/>
    </row>
    <row r="465" spans="1:9" ht="13.8" x14ac:dyDescent="0.25">
      <c r="A465" s="232" t="s">
        <v>548</v>
      </c>
      <c r="B465" s="248" t="s">
        <v>544</v>
      </c>
      <c r="C465" s="265"/>
      <c r="D465" s="241" t="s">
        <v>1043</v>
      </c>
      <c r="E465" s="241">
        <v>2</v>
      </c>
      <c r="F465" s="202"/>
      <c r="G465" s="202"/>
      <c r="H465" s="231"/>
    </row>
    <row r="466" spans="1:9" ht="13.8" x14ac:dyDescent="0.25">
      <c r="A466" s="232" t="s">
        <v>550</v>
      </c>
      <c r="B466" s="248" t="s">
        <v>545</v>
      </c>
      <c r="C466" s="265"/>
      <c r="D466" s="241" t="s">
        <v>23</v>
      </c>
      <c r="E466" s="241">
        <v>2</v>
      </c>
      <c r="F466" s="202"/>
      <c r="G466" s="202"/>
      <c r="H466" s="231"/>
    </row>
    <row r="467" spans="1:9" ht="13.8" x14ac:dyDescent="0.25">
      <c r="A467" s="232" t="s">
        <v>552</v>
      </c>
      <c r="B467" s="248" t="s">
        <v>182</v>
      </c>
      <c r="C467" s="265"/>
      <c r="D467" s="241" t="s">
        <v>23</v>
      </c>
      <c r="E467" s="241">
        <v>1</v>
      </c>
      <c r="F467" s="202"/>
      <c r="G467" s="202"/>
      <c r="H467" s="231"/>
    </row>
    <row r="468" spans="1:9" ht="13.8" x14ac:dyDescent="0.25">
      <c r="A468" s="232"/>
      <c r="B468" s="248"/>
      <c r="C468" s="265"/>
      <c r="D468" s="241"/>
      <c r="E468" s="241"/>
      <c r="F468" s="202"/>
      <c r="G468" s="202"/>
      <c r="H468" s="231"/>
    </row>
    <row r="469" spans="1:9" ht="27.6" x14ac:dyDescent="0.25">
      <c r="A469" s="236" t="s">
        <v>557</v>
      </c>
      <c r="B469" s="262" t="s">
        <v>547</v>
      </c>
      <c r="C469" s="234"/>
      <c r="D469" s="241"/>
      <c r="E469" s="241"/>
      <c r="F469" s="202"/>
      <c r="G469" s="202"/>
      <c r="H469" s="231"/>
    </row>
    <row r="470" spans="1:9" ht="43.5" customHeight="1" x14ac:dyDescent="0.25">
      <c r="A470" s="232" t="s">
        <v>559</v>
      </c>
      <c r="B470" s="263" t="s">
        <v>549</v>
      </c>
      <c r="C470" s="234"/>
      <c r="D470" s="241" t="s">
        <v>35</v>
      </c>
      <c r="E470" s="241">
        <v>1</v>
      </c>
      <c r="F470" s="202"/>
      <c r="G470" s="202"/>
      <c r="H470" s="231"/>
      <c r="I470" s="218"/>
    </row>
    <row r="471" spans="1:9" ht="41.4" x14ac:dyDescent="0.25">
      <c r="A471" s="232" t="s">
        <v>561</v>
      </c>
      <c r="B471" s="263" t="s">
        <v>551</v>
      </c>
      <c r="C471" s="234"/>
      <c r="D471" s="241" t="s">
        <v>35</v>
      </c>
      <c r="E471" s="241">
        <v>1</v>
      </c>
      <c r="F471" s="202"/>
      <c r="G471" s="202"/>
      <c r="H471" s="231"/>
      <c r="I471" s="218"/>
    </row>
    <row r="472" spans="1:9" ht="41.4" x14ac:dyDescent="0.25">
      <c r="A472" s="232" t="s">
        <v>563</v>
      </c>
      <c r="B472" s="263" t="s">
        <v>553</v>
      </c>
      <c r="C472" s="234"/>
      <c r="D472" s="241" t="s">
        <v>35</v>
      </c>
      <c r="E472" s="241">
        <v>1</v>
      </c>
      <c r="F472" s="202"/>
      <c r="G472" s="202"/>
      <c r="H472" s="231"/>
      <c r="I472" s="218"/>
    </row>
    <row r="473" spans="1:9" ht="41.4" x14ac:dyDescent="0.25">
      <c r="A473" s="232" t="s">
        <v>565</v>
      </c>
      <c r="B473" s="263" t="s">
        <v>554</v>
      </c>
      <c r="C473" s="234"/>
      <c r="D473" s="241" t="s">
        <v>35</v>
      </c>
      <c r="E473" s="241">
        <v>1</v>
      </c>
      <c r="F473" s="202"/>
      <c r="G473" s="202"/>
      <c r="H473" s="231"/>
      <c r="I473" s="218"/>
    </row>
    <row r="474" spans="1:9" ht="41.4" x14ac:dyDescent="0.25">
      <c r="A474" s="232" t="s">
        <v>567</v>
      </c>
      <c r="B474" s="263" t="s">
        <v>555</v>
      </c>
      <c r="C474" s="234"/>
      <c r="D474" s="241" t="s">
        <v>35</v>
      </c>
      <c r="E474" s="241">
        <v>1</v>
      </c>
      <c r="F474" s="202"/>
      <c r="G474" s="202"/>
      <c r="H474" s="231"/>
      <c r="I474" s="218"/>
    </row>
    <row r="475" spans="1:9" ht="55.2" x14ac:dyDescent="0.25">
      <c r="A475" s="232" t="s">
        <v>569</v>
      </c>
      <c r="B475" s="263" t="s">
        <v>556</v>
      </c>
      <c r="C475" s="234"/>
      <c r="D475" s="241" t="s">
        <v>35</v>
      </c>
      <c r="E475" s="241">
        <v>1</v>
      </c>
      <c r="F475" s="202"/>
      <c r="G475" s="202"/>
      <c r="H475" s="231"/>
      <c r="I475" s="218"/>
    </row>
    <row r="476" spans="1:9" ht="13.8" x14ac:dyDescent="0.25">
      <c r="A476" s="232"/>
      <c r="B476" s="263"/>
      <c r="C476" s="234"/>
      <c r="D476" s="241"/>
      <c r="E476" s="241"/>
      <c r="F476" s="202"/>
      <c r="G476" s="202"/>
      <c r="H476" s="231"/>
    </row>
    <row r="477" spans="1:9" ht="13.8" x14ac:dyDescent="0.25">
      <c r="A477" s="236" t="s">
        <v>571</v>
      </c>
      <c r="B477" s="262" t="s">
        <v>558</v>
      </c>
      <c r="C477" s="234"/>
      <c r="D477" s="241"/>
      <c r="E477" s="241"/>
      <c r="F477" s="202"/>
      <c r="G477" s="202"/>
      <c r="H477" s="231"/>
    </row>
    <row r="478" spans="1:9" ht="41.4" x14ac:dyDescent="0.25">
      <c r="A478" s="232" t="s">
        <v>1091</v>
      </c>
      <c r="B478" s="263" t="s">
        <v>560</v>
      </c>
      <c r="C478" s="234"/>
      <c r="D478" s="241" t="s">
        <v>35</v>
      </c>
      <c r="E478" s="241">
        <v>1</v>
      </c>
      <c r="F478" s="202"/>
      <c r="G478" s="202"/>
      <c r="H478" s="231"/>
      <c r="I478" s="218"/>
    </row>
    <row r="479" spans="1:9" ht="41.4" x14ac:dyDescent="0.25">
      <c r="A479" s="232" t="s">
        <v>1092</v>
      </c>
      <c r="B479" s="263" t="s">
        <v>562</v>
      </c>
      <c r="C479" s="234"/>
      <c r="D479" s="241" t="s">
        <v>35</v>
      </c>
      <c r="E479" s="241">
        <v>1</v>
      </c>
      <c r="F479" s="202"/>
      <c r="G479" s="202"/>
      <c r="H479" s="231"/>
      <c r="I479" s="218"/>
    </row>
    <row r="480" spans="1:9" ht="41.4" x14ac:dyDescent="0.25">
      <c r="A480" s="232" t="s">
        <v>1093</v>
      </c>
      <c r="B480" s="263" t="s">
        <v>564</v>
      </c>
      <c r="C480" s="234"/>
      <c r="D480" s="241" t="s">
        <v>35</v>
      </c>
      <c r="E480" s="241">
        <v>1</v>
      </c>
      <c r="F480" s="202"/>
      <c r="G480" s="202"/>
      <c r="H480" s="231"/>
      <c r="I480" s="218"/>
    </row>
    <row r="481" spans="1:9" ht="41.4" x14ac:dyDescent="0.25">
      <c r="A481" s="232" t="s">
        <v>1094</v>
      </c>
      <c r="B481" s="263" t="s">
        <v>566</v>
      </c>
      <c r="C481" s="234"/>
      <c r="D481" s="241" t="s">
        <v>35</v>
      </c>
      <c r="E481" s="241">
        <v>1</v>
      </c>
      <c r="F481" s="202"/>
      <c r="G481" s="202"/>
      <c r="H481" s="231"/>
      <c r="I481" s="218"/>
    </row>
    <row r="482" spans="1:9" ht="41.4" x14ac:dyDescent="0.25">
      <c r="A482" s="232" t="s">
        <v>1095</v>
      </c>
      <c r="B482" s="263" t="s">
        <v>568</v>
      </c>
      <c r="C482" s="234"/>
      <c r="D482" s="241" t="s">
        <v>35</v>
      </c>
      <c r="E482" s="241">
        <v>1</v>
      </c>
      <c r="F482" s="202"/>
      <c r="G482" s="202"/>
      <c r="H482" s="231"/>
      <c r="I482" s="218"/>
    </row>
    <row r="483" spans="1:9" ht="41.4" x14ac:dyDescent="0.25">
      <c r="A483" s="232" t="s">
        <v>1096</v>
      </c>
      <c r="B483" s="263" t="s">
        <v>570</v>
      </c>
      <c r="C483" s="234"/>
      <c r="D483" s="241" t="s">
        <v>35</v>
      </c>
      <c r="E483" s="241">
        <v>1</v>
      </c>
      <c r="F483" s="202"/>
      <c r="G483" s="202"/>
      <c r="H483" s="231"/>
      <c r="I483" s="218"/>
    </row>
    <row r="484" spans="1:9" ht="13.8" x14ac:dyDescent="0.25">
      <c r="A484" s="232"/>
      <c r="B484" s="263"/>
      <c r="C484" s="234"/>
      <c r="D484" s="241"/>
      <c r="E484" s="241"/>
      <c r="F484" s="202"/>
      <c r="G484" s="202"/>
      <c r="H484" s="231"/>
    </row>
    <row r="485" spans="1:9" ht="13.8" x14ac:dyDescent="0.25">
      <c r="A485" s="236" t="s">
        <v>1080</v>
      </c>
      <c r="B485" s="243" t="s">
        <v>993</v>
      </c>
      <c r="C485" s="234"/>
      <c r="D485" s="241"/>
      <c r="E485" s="241"/>
      <c r="F485" s="202"/>
      <c r="G485" s="202"/>
      <c r="H485" s="231"/>
      <c r="I485" s="218"/>
    </row>
    <row r="486" spans="1:9" ht="45.75" customHeight="1" x14ac:dyDescent="0.25">
      <c r="A486" s="232" t="s">
        <v>1097</v>
      </c>
      <c r="B486" s="263" t="s">
        <v>572</v>
      </c>
      <c r="C486" s="234"/>
      <c r="D486" s="241" t="s">
        <v>35</v>
      </c>
      <c r="E486" s="241">
        <v>2</v>
      </c>
      <c r="F486" s="202"/>
      <c r="G486" s="202"/>
      <c r="H486" s="231"/>
    </row>
    <row r="487" spans="1:9" ht="33.75" customHeight="1" x14ac:dyDescent="0.25">
      <c r="A487" s="232" t="s">
        <v>1098</v>
      </c>
      <c r="B487" s="263" t="s">
        <v>573</v>
      </c>
      <c r="C487" s="234"/>
      <c r="D487" s="241" t="s">
        <v>35</v>
      </c>
      <c r="E487" s="241">
        <v>2</v>
      </c>
      <c r="F487" s="202"/>
      <c r="G487" s="202"/>
      <c r="H487" s="231"/>
    </row>
    <row r="488" spans="1:9" ht="27.6" x14ac:dyDescent="0.25">
      <c r="A488" s="232" t="s">
        <v>1099</v>
      </c>
      <c r="B488" s="263" t="s">
        <v>574</v>
      </c>
      <c r="C488" s="234"/>
      <c r="D488" s="241" t="s">
        <v>23</v>
      </c>
      <c r="E488" s="241">
        <v>5</v>
      </c>
      <c r="F488" s="202"/>
      <c r="G488" s="202"/>
      <c r="H488" s="231"/>
    </row>
    <row r="489" spans="1:9" ht="13.8" x14ac:dyDescent="0.25">
      <c r="A489" s="232" t="s">
        <v>1100</v>
      </c>
      <c r="B489" s="263" t="s">
        <v>575</v>
      </c>
      <c r="C489" s="234"/>
      <c r="D489" s="241" t="s">
        <v>23</v>
      </c>
      <c r="E489" s="241">
        <v>2</v>
      </c>
      <c r="F489" s="202"/>
      <c r="G489" s="202"/>
      <c r="H489" s="231"/>
    </row>
    <row r="490" spans="1:9" ht="13.8" x14ac:dyDescent="0.25">
      <c r="A490" s="236" t="s">
        <v>1101</v>
      </c>
      <c r="B490" s="262" t="s">
        <v>994</v>
      </c>
      <c r="C490" s="234"/>
      <c r="D490" s="241"/>
      <c r="E490" s="241"/>
      <c r="F490" s="202"/>
      <c r="G490" s="202"/>
      <c r="H490" s="231"/>
    </row>
    <row r="491" spans="1:9" ht="13.8" x14ac:dyDescent="0.25">
      <c r="A491" s="232" t="s">
        <v>1102</v>
      </c>
      <c r="B491" s="263" t="s">
        <v>509</v>
      </c>
      <c r="C491" s="234"/>
      <c r="D491" s="241" t="s">
        <v>23</v>
      </c>
      <c r="E491" s="241">
        <v>3</v>
      </c>
      <c r="F491" s="202"/>
      <c r="G491" s="202"/>
      <c r="H491" s="231"/>
    </row>
    <row r="492" spans="1:9" ht="13.8" x14ac:dyDescent="0.25">
      <c r="A492" s="232" t="s">
        <v>1103</v>
      </c>
      <c r="B492" s="263" t="s">
        <v>511</v>
      </c>
      <c r="C492" s="234"/>
      <c r="D492" s="241" t="s">
        <v>23</v>
      </c>
      <c r="E492" s="241">
        <v>5</v>
      </c>
      <c r="F492" s="202"/>
      <c r="G492" s="202"/>
      <c r="H492" s="231"/>
    </row>
    <row r="493" spans="1:9" ht="13.8" x14ac:dyDescent="0.25">
      <c r="A493" s="232" t="s">
        <v>1104</v>
      </c>
      <c r="B493" s="263" t="s">
        <v>512</v>
      </c>
      <c r="C493" s="234"/>
      <c r="D493" s="241" t="s">
        <v>23</v>
      </c>
      <c r="E493" s="241">
        <v>5</v>
      </c>
      <c r="F493" s="202"/>
      <c r="G493" s="202"/>
      <c r="H493" s="231"/>
    </row>
    <row r="494" spans="1:9" ht="13.8" x14ac:dyDescent="0.25">
      <c r="A494" s="232" t="s">
        <v>1105</v>
      </c>
      <c r="B494" s="263" t="s">
        <v>513</v>
      </c>
      <c r="C494" s="234"/>
      <c r="D494" s="241" t="s">
        <v>35</v>
      </c>
      <c r="E494" s="241">
        <v>1</v>
      </c>
      <c r="F494" s="202"/>
      <c r="G494" s="202"/>
      <c r="H494" s="231"/>
      <c r="I494" s="218"/>
    </row>
    <row r="495" spans="1:9" ht="13.8" x14ac:dyDescent="0.25">
      <c r="A495" s="232" t="s">
        <v>1106</v>
      </c>
      <c r="B495" s="263" t="s">
        <v>514</v>
      </c>
      <c r="C495" s="234"/>
      <c r="D495" s="241" t="s">
        <v>35</v>
      </c>
      <c r="E495" s="241">
        <v>1</v>
      </c>
      <c r="F495" s="202"/>
      <c r="G495" s="202"/>
      <c r="H495" s="231"/>
    </row>
    <row r="496" spans="1:9" ht="13.8" x14ac:dyDescent="0.25">
      <c r="A496" s="236" t="s">
        <v>1107</v>
      </c>
      <c r="B496" s="262" t="s">
        <v>995</v>
      </c>
      <c r="C496" s="234"/>
      <c r="D496" s="241"/>
      <c r="E496" s="241"/>
      <c r="F496" s="202"/>
      <c r="G496" s="202"/>
      <c r="H496" s="231"/>
    </row>
    <row r="497" spans="1:8" ht="13.8" x14ac:dyDescent="0.25">
      <c r="A497" s="232" t="s">
        <v>1108</v>
      </c>
      <c r="B497" s="263" t="s">
        <v>514</v>
      </c>
      <c r="C497" s="234"/>
      <c r="D497" s="241" t="s">
        <v>35</v>
      </c>
      <c r="E497" s="241">
        <v>1</v>
      </c>
      <c r="F497" s="202"/>
      <c r="G497" s="202"/>
      <c r="H497" s="231"/>
    </row>
    <row r="498" spans="1:8" ht="13.8" x14ac:dyDescent="0.25">
      <c r="A498" s="232"/>
      <c r="B498" s="263"/>
      <c r="C498" s="234"/>
      <c r="D498" s="241"/>
      <c r="E498" s="241"/>
      <c r="F498" s="202"/>
      <c r="G498" s="202"/>
      <c r="H498" s="231"/>
    </row>
    <row r="499" spans="1:8" ht="13.8" x14ac:dyDescent="0.25">
      <c r="A499" s="236" t="s">
        <v>1109</v>
      </c>
      <c r="B499" s="262" t="s">
        <v>576</v>
      </c>
      <c r="C499" s="234"/>
      <c r="D499" s="241"/>
      <c r="E499" s="241"/>
      <c r="F499" s="202"/>
      <c r="G499" s="202"/>
      <c r="H499" s="231"/>
    </row>
    <row r="500" spans="1:8" ht="13.8" x14ac:dyDescent="0.25">
      <c r="A500" s="232" t="s">
        <v>1110</v>
      </c>
      <c r="B500" s="263" t="s">
        <v>577</v>
      </c>
      <c r="C500" s="234"/>
      <c r="D500" s="241" t="s">
        <v>35</v>
      </c>
      <c r="E500" s="241">
        <v>2</v>
      </c>
      <c r="F500" s="202"/>
      <c r="G500" s="202"/>
      <c r="H500" s="231"/>
    </row>
    <row r="501" spans="1:8" ht="13.8" x14ac:dyDescent="0.25">
      <c r="A501" s="232" t="s">
        <v>1111</v>
      </c>
      <c r="B501" s="263" t="s">
        <v>578</v>
      </c>
      <c r="C501" s="234"/>
      <c r="D501" s="241" t="s">
        <v>35</v>
      </c>
      <c r="E501" s="241">
        <v>2</v>
      </c>
      <c r="F501" s="202"/>
      <c r="G501" s="202"/>
      <c r="H501" s="231"/>
    </row>
    <row r="502" spans="1:8" ht="13.8" x14ac:dyDescent="0.25">
      <c r="A502" s="232" t="s">
        <v>1112</v>
      </c>
      <c r="B502" s="263" t="s">
        <v>579</v>
      </c>
      <c r="C502" s="234"/>
      <c r="D502" s="241" t="s">
        <v>23</v>
      </c>
      <c r="E502" s="241">
        <v>5</v>
      </c>
      <c r="F502" s="202"/>
      <c r="G502" s="202"/>
      <c r="H502" s="231"/>
    </row>
    <row r="503" spans="1:8" ht="13.8" x14ac:dyDescent="0.25">
      <c r="A503" s="232"/>
      <c r="B503" s="263"/>
      <c r="C503" s="234"/>
      <c r="D503" s="241"/>
      <c r="E503" s="241"/>
      <c r="F503" s="202"/>
      <c r="G503" s="202"/>
      <c r="H503" s="231"/>
    </row>
    <row r="504" spans="1:8" ht="13.8" x14ac:dyDescent="0.25">
      <c r="A504" s="236" t="s">
        <v>1113</v>
      </c>
      <c r="B504" s="262" t="s">
        <v>580</v>
      </c>
      <c r="C504" s="234"/>
      <c r="D504" s="241"/>
      <c r="E504" s="241"/>
      <c r="F504" s="202"/>
      <c r="G504" s="202"/>
      <c r="H504" s="231"/>
    </row>
    <row r="505" spans="1:8" ht="13.8" x14ac:dyDescent="0.25">
      <c r="A505" s="232" t="s">
        <v>1114</v>
      </c>
      <c r="B505" s="263" t="s">
        <v>578</v>
      </c>
      <c r="C505" s="234"/>
      <c r="D505" s="241" t="s">
        <v>23</v>
      </c>
      <c r="E505" s="241">
        <v>2</v>
      </c>
      <c r="F505" s="202"/>
      <c r="G505" s="202"/>
      <c r="H505" s="231"/>
    </row>
    <row r="506" spans="1:8" ht="13.8" x14ac:dyDescent="0.25">
      <c r="A506" s="232" t="s">
        <v>1115</v>
      </c>
      <c r="B506" s="263" t="s">
        <v>581</v>
      </c>
      <c r="C506" s="234"/>
      <c r="D506" s="241" t="s">
        <v>23</v>
      </c>
      <c r="E506" s="241">
        <v>4</v>
      </c>
      <c r="F506" s="202"/>
      <c r="G506" s="202"/>
      <c r="H506" s="231"/>
    </row>
    <row r="507" spans="1:8" ht="13.8" x14ac:dyDescent="0.25">
      <c r="A507" s="232"/>
      <c r="B507" s="263"/>
      <c r="C507" s="234"/>
      <c r="D507" s="241"/>
      <c r="E507" s="241"/>
      <c r="F507" s="202"/>
      <c r="G507" s="202"/>
      <c r="H507" s="231"/>
    </row>
    <row r="508" spans="1:8" ht="29.25" customHeight="1" x14ac:dyDescent="0.25">
      <c r="A508" s="236" t="s">
        <v>582</v>
      </c>
      <c r="B508" s="237" t="s">
        <v>583</v>
      </c>
      <c r="C508" s="234"/>
      <c r="D508" s="238"/>
      <c r="E508" s="234"/>
      <c r="F508" s="202"/>
      <c r="G508" s="202"/>
      <c r="H508" s="231"/>
    </row>
    <row r="509" spans="1:8" ht="13.8" x14ac:dyDescent="0.25">
      <c r="A509" s="232" t="s">
        <v>584</v>
      </c>
      <c r="B509" s="263" t="s">
        <v>585</v>
      </c>
      <c r="C509" s="234"/>
      <c r="D509" s="241" t="s">
        <v>1043</v>
      </c>
      <c r="E509" s="241">
        <v>1</v>
      </c>
      <c r="F509" s="202"/>
      <c r="G509" s="202"/>
      <c r="H509" s="231"/>
    </row>
    <row r="510" spans="1:8" ht="13.8" x14ac:dyDescent="0.25">
      <c r="A510" s="232" t="s">
        <v>586</v>
      </c>
      <c r="B510" s="263" t="s">
        <v>587</v>
      </c>
      <c r="C510" s="234"/>
      <c r="D510" s="241" t="s">
        <v>1043</v>
      </c>
      <c r="E510" s="241">
        <v>3</v>
      </c>
      <c r="F510" s="202"/>
      <c r="G510" s="202"/>
      <c r="H510" s="231"/>
    </row>
    <row r="511" spans="1:8" ht="13.8" x14ac:dyDescent="0.25">
      <c r="A511" s="232" t="s">
        <v>588</v>
      </c>
      <c r="B511" s="266" t="s">
        <v>589</v>
      </c>
      <c r="C511" s="234"/>
      <c r="D511" s="241" t="s">
        <v>1043</v>
      </c>
      <c r="E511" s="241">
        <v>1</v>
      </c>
      <c r="F511" s="202"/>
      <c r="G511" s="202"/>
      <c r="H511" s="231"/>
    </row>
    <row r="512" spans="1:8" ht="13.8" x14ac:dyDescent="0.25">
      <c r="A512" s="232" t="s">
        <v>590</v>
      </c>
      <c r="B512" s="266" t="s">
        <v>591</v>
      </c>
      <c r="C512" s="234"/>
      <c r="D512" s="241" t="s">
        <v>1043</v>
      </c>
      <c r="E512" s="241">
        <v>3</v>
      </c>
      <c r="F512" s="202"/>
      <c r="G512" s="202"/>
      <c r="H512" s="231"/>
    </row>
    <row r="513" spans="1:11" ht="13.8" x14ac:dyDescent="0.25">
      <c r="A513" s="232" t="s">
        <v>592</v>
      </c>
      <c r="B513" s="266" t="s">
        <v>593</v>
      </c>
      <c r="C513" s="234"/>
      <c r="D513" s="241" t="s">
        <v>1043</v>
      </c>
      <c r="E513" s="241">
        <v>1</v>
      </c>
      <c r="F513" s="202"/>
      <c r="G513" s="202"/>
      <c r="H513" s="231"/>
    </row>
    <row r="514" spans="1:11" ht="13.8" x14ac:dyDescent="0.25">
      <c r="A514" s="232" t="s">
        <v>594</v>
      </c>
      <c r="B514" s="266" t="s">
        <v>595</v>
      </c>
      <c r="C514" s="234"/>
      <c r="D514" s="241" t="s">
        <v>1043</v>
      </c>
      <c r="E514" s="241">
        <v>1</v>
      </c>
      <c r="F514" s="202"/>
      <c r="G514" s="202"/>
      <c r="H514" s="231"/>
    </row>
    <row r="515" spans="1:11" ht="13.8" x14ac:dyDescent="0.25">
      <c r="A515" s="232" t="s">
        <v>596</v>
      </c>
      <c r="B515" s="266" t="s">
        <v>597</v>
      </c>
      <c r="C515" s="234"/>
      <c r="D515" s="241" t="s">
        <v>23</v>
      </c>
      <c r="E515" s="241">
        <v>3</v>
      </c>
      <c r="F515" s="202"/>
      <c r="G515" s="202"/>
      <c r="H515" s="231"/>
    </row>
    <row r="516" spans="1:11" ht="13.8" x14ac:dyDescent="0.25">
      <c r="A516" s="232" t="s">
        <v>598</v>
      </c>
      <c r="B516" s="263" t="s">
        <v>599</v>
      </c>
      <c r="C516" s="234"/>
      <c r="D516" s="241" t="s">
        <v>23</v>
      </c>
      <c r="E516" s="241">
        <v>6</v>
      </c>
      <c r="F516" s="202"/>
      <c r="G516" s="202"/>
      <c r="H516" s="231"/>
    </row>
    <row r="517" spans="1:11" ht="13.8" x14ac:dyDescent="0.25">
      <c r="A517" s="232" t="s">
        <v>600</v>
      </c>
      <c r="B517" s="266" t="s">
        <v>1024</v>
      </c>
      <c r="C517" s="234"/>
      <c r="D517" s="241" t="s">
        <v>23</v>
      </c>
      <c r="E517" s="241">
        <v>2</v>
      </c>
      <c r="F517" s="202"/>
      <c r="G517" s="202"/>
      <c r="H517" s="231"/>
      <c r="I517" s="218"/>
    </row>
    <row r="518" spans="1:11" ht="13.8" x14ac:dyDescent="0.25">
      <c r="A518" s="232" t="s">
        <v>1044</v>
      </c>
      <c r="B518" s="239" t="s">
        <v>601</v>
      </c>
      <c r="C518" s="234"/>
      <c r="D518" s="241" t="s">
        <v>23</v>
      </c>
      <c r="E518" s="241">
        <v>2</v>
      </c>
      <c r="F518" s="202"/>
      <c r="G518" s="202"/>
      <c r="H518" s="231"/>
      <c r="K518" s="218"/>
    </row>
    <row r="519" spans="1:11" ht="13.8" x14ac:dyDescent="0.25">
      <c r="A519" s="232" t="s">
        <v>1045</v>
      </c>
      <c r="B519" s="239" t="s">
        <v>1046</v>
      </c>
      <c r="C519" s="234"/>
      <c r="D519" s="241" t="s">
        <v>23</v>
      </c>
      <c r="E519" s="241">
        <v>2</v>
      </c>
      <c r="F519" s="202"/>
      <c r="G519" s="202"/>
      <c r="H519" s="231"/>
    </row>
    <row r="520" spans="1:11" ht="13.8" x14ac:dyDescent="0.25">
      <c r="A520" s="232"/>
      <c r="B520" s="239"/>
      <c r="C520" s="234"/>
      <c r="D520" s="241"/>
      <c r="E520" s="241"/>
      <c r="F520" s="202"/>
      <c r="G520" s="202"/>
      <c r="H520" s="231"/>
    </row>
    <row r="521" spans="1:11" ht="13.8" x14ac:dyDescent="0.25">
      <c r="A521" s="232"/>
      <c r="B521" s="239"/>
      <c r="C521" s="234"/>
      <c r="D521" s="241"/>
      <c r="E521" s="241"/>
      <c r="F521" s="202"/>
      <c r="G521" s="202"/>
      <c r="H521" s="231"/>
    </row>
    <row r="522" spans="1:11" ht="13.8" x14ac:dyDescent="0.25">
      <c r="A522" s="232"/>
      <c r="B522" s="239"/>
      <c r="C522" s="234"/>
      <c r="D522" s="241"/>
      <c r="E522" s="241"/>
      <c r="F522" s="202"/>
      <c r="G522" s="202"/>
      <c r="H522" s="231"/>
    </row>
    <row r="523" spans="1:11" ht="13.8" x14ac:dyDescent="0.25">
      <c r="A523" s="232"/>
      <c r="B523" s="239"/>
      <c r="C523" s="234"/>
      <c r="D523" s="241"/>
      <c r="E523" s="241"/>
      <c r="F523" s="202"/>
      <c r="G523" s="202"/>
      <c r="H523" s="231"/>
    </row>
    <row r="524" spans="1:11" ht="13.8" x14ac:dyDescent="0.25">
      <c r="A524" s="232"/>
      <c r="B524" s="239"/>
      <c r="C524" s="234"/>
      <c r="D524" s="241"/>
      <c r="E524" s="241"/>
      <c r="F524" s="202"/>
      <c r="G524" s="202"/>
      <c r="H524" s="231"/>
    </row>
    <row r="525" spans="1:11" ht="13.8" x14ac:dyDescent="0.25">
      <c r="A525" s="232"/>
      <c r="B525" s="239"/>
      <c r="C525" s="234"/>
      <c r="D525" s="241"/>
      <c r="E525" s="241"/>
      <c r="F525" s="202"/>
      <c r="G525" s="202"/>
      <c r="H525" s="231"/>
    </row>
    <row r="526" spans="1:11" ht="13.8" x14ac:dyDescent="0.25">
      <c r="A526" s="232"/>
      <c r="B526" s="239"/>
      <c r="C526" s="234"/>
      <c r="D526" s="241"/>
      <c r="E526" s="241"/>
      <c r="F526" s="202"/>
      <c r="G526" s="202"/>
      <c r="H526" s="231"/>
    </row>
    <row r="527" spans="1:11" ht="13.8" x14ac:dyDescent="0.25">
      <c r="A527" s="232"/>
      <c r="B527" s="263" t="s">
        <v>602</v>
      </c>
      <c r="C527" s="234"/>
      <c r="D527" s="241"/>
      <c r="E527" s="241"/>
      <c r="F527" s="202"/>
      <c r="G527" s="202"/>
      <c r="H527" s="231"/>
    </row>
    <row r="528" spans="1:11" ht="13.8" x14ac:dyDescent="0.25">
      <c r="A528" s="267"/>
      <c r="B528" s="239"/>
      <c r="C528" s="268"/>
      <c r="D528" s="268"/>
      <c r="E528" s="268"/>
      <c r="F528" s="268"/>
      <c r="G528" s="268"/>
      <c r="H528" s="231"/>
    </row>
    <row r="529" spans="1:8" ht="15.6" x14ac:dyDescent="0.25">
      <c r="A529" s="157"/>
      <c r="B529" s="157" t="s">
        <v>603</v>
      </c>
      <c r="C529" s="157"/>
      <c r="D529" s="157"/>
      <c r="E529" s="157"/>
      <c r="F529" s="157"/>
      <c r="G529" s="157"/>
      <c r="H529" s="231"/>
    </row>
    <row r="530" spans="1:8" ht="13.8" x14ac:dyDescent="0.25">
      <c r="A530" s="269"/>
      <c r="B530" s="270"/>
      <c r="C530" s="271"/>
      <c r="D530" s="271"/>
      <c r="E530" s="272"/>
      <c r="F530" s="271"/>
      <c r="G530" s="271"/>
      <c r="H530" s="231"/>
    </row>
    <row r="531" spans="1:8" ht="13.8" x14ac:dyDescent="0.25">
      <c r="A531" s="232"/>
      <c r="B531" s="263" t="s">
        <v>602</v>
      </c>
      <c r="C531" s="234"/>
      <c r="D531" s="241" t="s">
        <v>602</v>
      </c>
      <c r="E531" s="241" t="s">
        <v>602</v>
      </c>
      <c r="F531" s="234"/>
      <c r="G531" s="234"/>
      <c r="H531" s="231"/>
    </row>
    <row r="532" spans="1:8" ht="13.8" x14ac:dyDescent="0.25">
      <c r="A532" s="269"/>
      <c r="B532" s="255"/>
      <c r="C532" s="268"/>
      <c r="D532" s="268"/>
      <c r="E532" s="273"/>
      <c r="F532" s="269"/>
      <c r="G532" s="269"/>
      <c r="H532" s="231"/>
    </row>
    <row r="533" spans="1:8" ht="13.8" x14ac:dyDescent="0.25">
      <c r="A533" s="274"/>
      <c r="B533" s="255"/>
      <c r="C533" s="268"/>
      <c r="D533" s="275" t="s">
        <v>604</v>
      </c>
      <c r="E533" s="276"/>
      <c r="F533" s="269"/>
      <c r="G533" s="269"/>
      <c r="H533" s="231"/>
    </row>
    <row r="534" spans="1:8" ht="13.8" x14ac:dyDescent="0.25">
      <c r="A534" s="277"/>
      <c r="B534" s="278"/>
      <c r="C534" s="276"/>
      <c r="D534" s="276"/>
      <c r="E534" s="279"/>
      <c r="F534" s="203"/>
      <c r="G534" s="203"/>
      <c r="H534" s="231"/>
    </row>
    <row r="535" spans="1:8" ht="13.8" x14ac:dyDescent="0.25">
      <c r="A535" s="277"/>
      <c r="B535" s="280"/>
      <c r="C535" s="276"/>
      <c r="D535" s="276"/>
      <c r="E535" s="279"/>
      <c r="F535" s="203"/>
      <c r="G535" s="203"/>
      <c r="H535" s="231"/>
    </row>
    <row r="536" spans="1:8" ht="13.8" x14ac:dyDescent="0.25">
      <c r="A536" s="277"/>
      <c r="B536" s="255"/>
      <c r="C536" s="276"/>
      <c r="D536" s="281" t="s">
        <v>605</v>
      </c>
      <c r="E536" s="276"/>
      <c r="F536" s="204"/>
      <c r="G536" s="204"/>
      <c r="H536" s="231"/>
    </row>
    <row r="537" spans="1:8" ht="13.8" x14ac:dyDescent="0.25">
      <c r="A537" s="277"/>
      <c r="B537" s="255"/>
      <c r="C537" s="276"/>
      <c r="D537" s="281"/>
      <c r="E537" s="276"/>
      <c r="F537" s="204"/>
      <c r="G537" s="204"/>
      <c r="H537" s="231"/>
    </row>
    <row r="538" spans="1:8" ht="13.8" x14ac:dyDescent="0.25">
      <c r="A538" s="277"/>
      <c r="B538" s="255"/>
      <c r="C538" s="276"/>
      <c r="D538" s="281"/>
      <c r="E538" s="276"/>
      <c r="F538" s="204"/>
      <c r="G538" s="204"/>
      <c r="H538" s="231"/>
    </row>
    <row r="539" spans="1:8" x14ac:dyDescent="0.25">
      <c r="A539" s="282"/>
      <c r="B539" s="283"/>
      <c r="C539" s="284"/>
      <c r="D539" s="284"/>
      <c r="E539" s="284"/>
      <c r="F539" s="285"/>
      <c r="G539" s="285"/>
      <c r="H539" s="286"/>
    </row>
    <row r="540" spans="1:8" x14ac:dyDescent="0.25">
      <c r="A540" s="287"/>
      <c r="B540" s="288"/>
      <c r="C540" s="289"/>
      <c r="D540" s="289"/>
      <c r="E540" s="289"/>
      <c r="F540" s="290"/>
      <c r="G540" s="290"/>
      <c r="H540" s="286"/>
    </row>
    <row r="541" spans="1:8" x14ac:dyDescent="0.25">
      <c r="A541" s="287"/>
      <c r="B541" s="288"/>
      <c r="C541" s="289"/>
      <c r="D541" s="289"/>
      <c r="E541" s="289"/>
      <c r="F541" s="290"/>
      <c r="G541" s="290"/>
      <c r="H541" s="286"/>
    </row>
    <row r="542" spans="1:8" x14ac:dyDescent="0.25">
      <c r="A542" s="287"/>
      <c r="B542" s="288"/>
      <c r="C542" s="289"/>
      <c r="D542" s="289"/>
      <c r="E542" s="289"/>
      <c r="F542" s="290"/>
      <c r="G542" s="290"/>
      <c r="H542" s="286"/>
    </row>
    <row r="543" spans="1:8" x14ac:dyDescent="0.25">
      <c r="A543" s="287"/>
      <c r="B543" s="288"/>
      <c r="C543" s="289"/>
      <c r="D543" s="289"/>
      <c r="E543" s="289"/>
      <c r="F543" s="290"/>
      <c r="G543" s="290"/>
      <c r="H543" s="286"/>
    </row>
    <row r="544" spans="1:8" x14ac:dyDescent="0.25">
      <c r="A544" s="287"/>
      <c r="B544" s="288"/>
      <c r="C544" s="289"/>
      <c r="D544" s="289"/>
      <c r="E544" s="289"/>
      <c r="F544" s="290"/>
      <c r="G544" s="290"/>
      <c r="H544" s="286"/>
    </row>
    <row r="545" spans="1:8" x14ac:dyDescent="0.25">
      <c r="A545" s="287"/>
      <c r="B545" s="288"/>
      <c r="C545" s="289"/>
      <c r="D545" s="289"/>
      <c r="E545" s="289"/>
      <c r="F545" s="290"/>
      <c r="G545" s="290"/>
      <c r="H545" s="286"/>
    </row>
    <row r="546" spans="1:8" x14ac:dyDescent="0.25">
      <c r="A546" s="287"/>
      <c r="B546" s="288"/>
      <c r="C546" s="289"/>
      <c r="D546" s="289"/>
      <c r="E546" s="289"/>
      <c r="F546" s="290"/>
      <c r="G546" s="290"/>
      <c r="H546" s="286"/>
    </row>
    <row r="547" spans="1:8" x14ac:dyDescent="0.25">
      <c r="A547" s="287"/>
      <c r="B547" s="288"/>
      <c r="C547" s="289"/>
      <c r="D547" s="289"/>
      <c r="E547" s="289"/>
      <c r="F547" s="290"/>
      <c r="G547" s="290"/>
      <c r="H547" s="286"/>
    </row>
    <row r="548" spans="1:8" x14ac:dyDescent="0.25">
      <c r="A548" s="287"/>
      <c r="B548" s="288"/>
      <c r="C548" s="289"/>
      <c r="D548" s="289"/>
      <c r="E548" s="289"/>
      <c r="F548" s="290"/>
      <c r="G548" s="290"/>
      <c r="H548" s="286"/>
    </row>
    <row r="549" spans="1:8" x14ac:dyDescent="0.25">
      <c r="A549" s="287"/>
      <c r="B549" s="288"/>
      <c r="C549" s="289"/>
      <c r="D549" s="289"/>
      <c r="E549" s="289"/>
      <c r="F549" s="290"/>
      <c r="G549" s="290"/>
      <c r="H549" s="286"/>
    </row>
    <row r="550" spans="1:8" x14ac:dyDescent="0.25">
      <c r="A550" s="287"/>
      <c r="B550" s="288"/>
      <c r="C550" s="289"/>
      <c r="D550" s="289"/>
      <c r="E550" s="289"/>
      <c r="F550" s="290"/>
      <c r="G550" s="290"/>
      <c r="H550" s="286"/>
    </row>
    <row r="551" spans="1:8" x14ac:dyDescent="0.25">
      <c r="A551" s="287"/>
      <c r="B551" s="288"/>
      <c r="C551" s="289"/>
      <c r="D551" s="289"/>
      <c r="E551" s="289"/>
      <c r="F551" s="290"/>
      <c r="G551" s="290"/>
      <c r="H551" s="286"/>
    </row>
    <row r="552" spans="1:8" x14ac:dyDescent="0.25">
      <c r="A552" s="287"/>
      <c r="B552" s="288"/>
      <c r="C552" s="289"/>
      <c r="D552" s="289"/>
      <c r="E552" s="289"/>
      <c r="F552" s="290"/>
      <c r="G552" s="290"/>
      <c r="H552" s="286"/>
    </row>
    <row r="553" spans="1:8" x14ac:dyDescent="0.25">
      <c r="A553" s="287"/>
      <c r="B553" s="288"/>
      <c r="C553" s="289"/>
      <c r="D553" s="289"/>
      <c r="E553" s="289"/>
      <c r="F553" s="290"/>
      <c r="G553" s="290"/>
      <c r="H553" s="286"/>
    </row>
    <row r="554" spans="1:8" x14ac:dyDescent="0.25">
      <c r="A554" s="287"/>
      <c r="B554" s="288"/>
      <c r="C554" s="289"/>
      <c r="D554" s="289"/>
      <c r="E554" s="289"/>
      <c r="F554" s="290"/>
      <c r="G554" s="290"/>
      <c r="H554" s="286"/>
    </row>
    <row r="555" spans="1:8" x14ac:dyDescent="0.25">
      <c r="A555" s="287"/>
      <c r="B555" s="288"/>
      <c r="C555" s="289"/>
      <c r="D555" s="289"/>
      <c r="E555" s="289"/>
      <c r="F555" s="290"/>
      <c r="G555" s="290"/>
      <c r="H555" s="286"/>
    </row>
    <row r="556" spans="1:8" x14ac:dyDescent="0.25">
      <c r="A556" s="287"/>
      <c r="B556" s="288"/>
      <c r="C556" s="289"/>
      <c r="D556" s="289"/>
      <c r="E556" s="289"/>
      <c r="F556" s="290"/>
      <c r="G556" s="290"/>
      <c r="H556" s="286"/>
    </row>
    <row r="557" spans="1:8" x14ac:dyDescent="0.25">
      <c r="A557" s="287"/>
      <c r="B557" s="288"/>
      <c r="C557" s="289"/>
      <c r="D557" s="289"/>
      <c r="E557" s="289"/>
      <c r="F557" s="290"/>
      <c r="G557" s="290"/>
      <c r="H557" s="286"/>
    </row>
    <row r="558" spans="1:8" x14ac:dyDescent="0.25">
      <c r="A558" s="287"/>
      <c r="B558" s="288"/>
      <c r="C558" s="289"/>
      <c r="D558" s="289"/>
      <c r="E558" s="289"/>
      <c r="F558" s="290"/>
      <c r="G558" s="290"/>
      <c r="H558" s="286"/>
    </row>
    <row r="559" spans="1:8" x14ac:dyDescent="0.25">
      <c r="A559" s="287"/>
      <c r="B559" s="288"/>
      <c r="C559" s="289"/>
      <c r="D559" s="289"/>
      <c r="E559" s="289"/>
      <c r="F559" s="290"/>
      <c r="G559" s="290"/>
      <c r="H559" s="286"/>
    </row>
    <row r="560" spans="1:8" x14ac:dyDescent="0.25">
      <c r="A560" s="287"/>
      <c r="B560" s="288"/>
      <c r="C560" s="289"/>
      <c r="D560" s="289"/>
      <c r="E560" s="289"/>
      <c r="F560" s="290"/>
      <c r="G560" s="290"/>
      <c r="H560" s="286"/>
    </row>
    <row r="561" spans="1:8" x14ac:dyDescent="0.25">
      <c r="A561" s="287"/>
      <c r="B561" s="288"/>
      <c r="C561" s="289"/>
      <c r="D561" s="289"/>
      <c r="E561" s="289"/>
      <c r="F561" s="290"/>
      <c r="G561" s="290"/>
      <c r="H561" s="286"/>
    </row>
    <row r="562" spans="1:8" x14ac:dyDescent="0.25">
      <c r="A562" s="287"/>
      <c r="B562" s="288"/>
      <c r="C562" s="289"/>
      <c r="D562" s="289"/>
      <c r="E562" s="289"/>
      <c r="F562" s="290"/>
      <c r="G562" s="290"/>
      <c r="H562" s="286"/>
    </row>
    <row r="563" spans="1:8" x14ac:dyDescent="0.25">
      <c r="A563" s="287"/>
      <c r="B563" s="288"/>
      <c r="C563" s="289"/>
      <c r="D563" s="289"/>
      <c r="E563" s="289"/>
      <c r="F563" s="290"/>
      <c r="G563" s="290"/>
      <c r="H563" s="286"/>
    </row>
    <row r="564" spans="1:8" x14ac:dyDescent="0.25">
      <c r="A564" s="287"/>
      <c r="B564" s="288"/>
      <c r="C564" s="289"/>
      <c r="D564" s="289"/>
      <c r="E564" s="289"/>
      <c r="F564" s="290"/>
      <c r="G564" s="290"/>
      <c r="H564" s="286"/>
    </row>
    <row r="565" spans="1:8" x14ac:dyDescent="0.25">
      <c r="A565" s="287"/>
      <c r="B565" s="288"/>
      <c r="C565" s="289"/>
      <c r="D565" s="289"/>
      <c r="E565" s="289"/>
      <c r="F565" s="290"/>
      <c r="G565" s="290"/>
      <c r="H565" s="286"/>
    </row>
    <row r="566" spans="1:8" x14ac:dyDescent="0.25">
      <c r="A566" s="287"/>
      <c r="B566" s="288"/>
      <c r="C566" s="289"/>
      <c r="D566" s="289"/>
      <c r="E566" s="289"/>
      <c r="F566" s="290"/>
      <c r="G566" s="290"/>
      <c r="H566" s="286"/>
    </row>
    <row r="567" spans="1:8" x14ac:dyDescent="0.25">
      <c r="A567" s="287"/>
      <c r="B567" s="288"/>
      <c r="C567" s="289"/>
      <c r="D567" s="289"/>
      <c r="E567" s="289"/>
      <c r="F567" s="290"/>
      <c r="G567" s="290"/>
      <c r="H567" s="286"/>
    </row>
    <row r="568" spans="1:8" x14ac:dyDescent="0.25">
      <c r="A568" s="287"/>
      <c r="B568" s="288"/>
      <c r="C568" s="289"/>
      <c r="D568" s="289"/>
      <c r="E568" s="289"/>
      <c r="F568" s="290"/>
      <c r="G568" s="290"/>
      <c r="H568" s="286"/>
    </row>
    <row r="569" spans="1:8" x14ac:dyDescent="0.25">
      <c r="A569" s="287"/>
      <c r="B569" s="288"/>
      <c r="C569" s="289"/>
      <c r="D569" s="289"/>
      <c r="E569" s="289"/>
      <c r="F569" s="290"/>
      <c r="G569" s="290"/>
      <c r="H569" s="286"/>
    </row>
    <row r="570" spans="1:8" x14ac:dyDescent="0.25">
      <c r="A570" s="287"/>
      <c r="B570" s="288"/>
      <c r="C570" s="289"/>
      <c r="D570" s="289"/>
      <c r="E570" s="289"/>
      <c r="F570" s="290"/>
      <c r="G570" s="290"/>
      <c r="H570" s="286"/>
    </row>
    <row r="571" spans="1:8" x14ac:dyDescent="0.25">
      <c r="A571" s="287"/>
      <c r="B571" s="288"/>
      <c r="C571" s="289"/>
      <c r="D571" s="289"/>
      <c r="E571" s="289"/>
      <c r="F571" s="290"/>
      <c r="G571" s="290"/>
      <c r="H571" s="286"/>
    </row>
    <row r="572" spans="1:8" x14ac:dyDescent="0.25">
      <c r="A572" s="287"/>
      <c r="B572" s="288"/>
      <c r="C572" s="289"/>
      <c r="D572" s="289"/>
      <c r="E572" s="289"/>
      <c r="F572" s="290"/>
      <c r="G572" s="290"/>
      <c r="H572" s="286"/>
    </row>
    <row r="573" spans="1:8" x14ac:dyDescent="0.25">
      <c r="A573" s="287"/>
      <c r="B573" s="288"/>
      <c r="C573" s="289"/>
      <c r="D573" s="289"/>
      <c r="E573" s="289"/>
      <c r="F573" s="290"/>
      <c r="G573" s="290"/>
      <c r="H573" s="286"/>
    </row>
    <row r="574" spans="1:8" x14ac:dyDescent="0.25">
      <c r="A574" s="287"/>
      <c r="B574" s="288"/>
      <c r="C574" s="289"/>
      <c r="D574" s="289"/>
      <c r="E574" s="289"/>
      <c r="F574" s="290"/>
      <c r="G574" s="290"/>
      <c r="H574" s="286"/>
    </row>
    <row r="575" spans="1:8" x14ac:dyDescent="0.25">
      <c r="A575" s="287"/>
      <c r="B575" s="288"/>
      <c r="C575" s="289"/>
      <c r="D575" s="289"/>
      <c r="E575" s="289"/>
      <c r="F575" s="290"/>
      <c r="G575" s="290"/>
      <c r="H575" s="286"/>
    </row>
    <row r="576" spans="1:8" x14ac:dyDescent="0.25">
      <c r="A576" s="287"/>
      <c r="B576" s="288"/>
      <c r="C576" s="289"/>
      <c r="D576" s="289"/>
      <c r="E576" s="289"/>
      <c r="F576" s="290"/>
      <c r="G576" s="290"/>
      <c r="H576" s="286"/>
    </row>
    <row r="577" spans="1:8" x14ac:dyDescent="0.25">
      <c r="A577" s="287"/>
      <c r="B577" s="288"/>
      <c r="C577" s="289"/>
      <c r="D577" s="289"/>
      <c r="E577" s="289"/>
      <c r="F577" s="290"/>
      <c r="G577" s="290"/>
      <c r="H577" s="286"/>
    </row>
    <row r="578" spans="1:8" x14ac:dyDescent="0.25">
      <c r="A578" s="287"/>
      <c r="B578" s="288"/>
      <c r="C578" s="289"/>
      <c r="D578" s="289"/>
      <c r="E578" s="289"/>
      <c r="F578" s="290"/>
      <c r="G578" s="290"/>
      <c r="H578" s="286"/>
    </row>
    <row r="579" spans="1:8" x14ac:dyDescent="0.25">
      <c r="A579" s="287"/>
      <c r="B579" s="288"/>
      <c r="C579" s="289"/>
      <c r="D579" s="289"/>
      <c r="E579" s="289"/>
      <c r="F579" s="290"/>
      <c r="G579" s="290"/>
      <c r="H579" s="286"/>
    </row>
    <row r="580" spans="1:8" x14ac:dyDescent="0.25">
      <c r="A580" s="287"/>
      <c r="B580" s="288"/>
      <c r="C580" s="289"/>
      <c r="D580" s="289"/>
      <c r="E580" s="289"/>
      <c r="F580" s="290"/>
      <c r="G580" s="290"/>
      <c r="H580" s="286"/>
    </row>
    <row r="581" spans="1:8" x14ac:dyDescent="0.25">
      <c r="A581" s="287"/>
      <c r="B581" s="288"/>
      <c r="C581" s="289"/>
      <c r="D581" s="289"/>
      <c r="E581" s="289"/>
      <c r="F581" s="290"/>
      <c r="G581" s="290"/>
      <c r="H581" s="286"/>
    </row>
    <row r="582" spans="1:8" x14ac:dyDescent="0.25">
      <c r="A582" s="287"/>
      <c r="B582" s="288"/>
      <c r="C582" s="289"/>
      <c r="D582" s="289"/>
      <c r="E582" s="289"/>
      <c r="F582" s="290"/>
      <c r="G582" s="290"/>
      <c r="H582" s="286"/>
    </row>
    <row r="583" spans="1:8" x14ac:dyDescent="0.25">
      <c r="A583" s="287"/>
      <c r="B583" s="288"/>
      <c r="C583" s="289"/>
      <c r="D583" s="289"/>
      <c r="E583" s="289"/>
      <c r="F583" s="290"/>
      <c r="G583" s="290"/>
      <c r="H583" s="286"/>
    </row>
    <row r="584" spans="1:8" x14ac:dyDescent="0.25">
      <c r="A584" s="287"/>
      <c r="B584" s="288"/>
      <c r="C584" s="289"/>
      <c r="D584" s="289"/>
      <c r="E584" s="289"/>
      <c r="F584" s="290"/>
      <c r="G584" s="290"/>
      <c r="H584" s="286"/>
    </row>
    <row r="585" spans="1:8" x14ac:dyDescent="0.25">
      <c r="A585" s="287"/>
      <c r="B585" s="288"/>
      <c r="C585" s="289"/>
      <c r="D585" s="289"/>
      <c r="E585" s="289"/>
      <c r="F585" s="290"/>
      <c r="G585" s="290"/>
      <c r="H585" s="286"/>
    </row>
    <row r="586" spans="1:8" x14ac:dyDescent="0.25">
      <c r="A586" s="287"/>
      <c r="B586" s="288"/>
      <c r="C586" s="289"/>
      <c r="D586" s="289"/>
      <c r="E586" s="289"/>
      <c r="F586" s="290"/>
      <c r="G586" s="290"/>
      <c r="H586" s="286"/>
    </row>
    <row r="587" spans="1:8" x14ac:dyDescent="0.25">
      <c r="A587" s="287"/>
      <c r="B587" s="288"/>
      <c r="C587" s="289"/>
      <c r="D587" s="289"/>
      <c r="E587" s="289"/>
      <c r="F587" s="290"/>
      <c r="G587" s="290"/>
      <c r="H587" s="286"/>
    </row>
    <row r="588" spans="1:8" x14ac:dyDescent="0.25">
      <c r="A588" s="287"/>
      <c r="B588" s="288"/>
      <c r="C588" s="289"/>
      <c r="D588" s="289"/>
      <c r="E588" s="289"/>
      <c r="F588" s="290"/>
      <c r="G588" s="290"/>
      <c r="H588" s="286"/>
    </row>
    <row r="589" spans="1:8" x14ac:dyDescent="0.25">
      <c r="A589" s="287"/>
      <c r="B589" s="288"/>
      <c r="C589" s="289"/>
      <c r="D589" s="289"/>
      <c r="E589" s="289"/>
      <c r="F589" s="290"/>
      <c r="G589" s="290"/>
      <c r="H589" s="286"/>
    </row>
    <row r="590" spans="1:8" x14ac:dyDescent="0.25">
      <c r="A590" s="287"/>
      <c r="B590" s="288"/>
      <c r="C590" s="289"/>
      <c r="D590" s="289"/>
      <c r="E590" s="289"/>
      <c r="F590" s="290"/>
      <c r="G590" s="290"/>
      <c r="H590" s="286"/>
    </row>
    <row r="591" spans="1:8" x14ac:dyDescent="0.25">
      <c r="A591" s="287"/>
      <c r="B591" s="288"/>
      <c r="C591" s="289"/>
      <c r="D591" s="289"/>
      <c r="E591" s="289"/>
      <c r="F591" s="290"/>
      <c r="G591" s="290"/>
      <c r="H591" s="286"/>
    </row>
    <row r="592" spans="1:8" x14ac:dyDescent="0.25">
      <c r="A592" s="287"/>
      <c r="B592" s="288"/>
      <c r="C592" s="289"/>
      <c r="D592" s="289"/>
      <c r="E592" s="289"/>
      <c r="F592" s="290"/>
      <c r="G592" s="290"/>
      <c r="H592" s="286"/>
    </row>
    <row r="593" spans="1:8" x14ac:dyDescent="0.25">
      <c r="A593" s="287"/>
      <c r="B593" s="288"/>
      <c r="C593" s="289"/>
      <c r="D593" s="289"/>
      <c r="E593" s="289"/>
      <c r="F593" s="290"/>
      <c r="G593" s="290"/>
      <c r="H593" s="286"/>
    </row>
    <row r="594" spans="1:8" x14ac:dyDescent="0.25">
      <c r="A594" s="287"/>
      <c r="B594" s="288"/>
      <c r="C594" s="289"/>
      <c r="D594" s="289"/>
      <c r="E594" s="289"/>
      <c r="F594" s="290"/>
      <c r="G594" s="290"/>
      <c r="H594" s="286"/>
    </row>
    <row r="595" spans="1:8" x14ac:dyDescent="0.25">
      <c r="A595" s="287"/>
      <c r="B595" s="288"/>
      <c r="C595" s="289"/>
      <c r="D595" s="289"/>
      <c r="E595" s="289"/>
      <c r="F595" s="290"/>
      <c r="G595" s="290"/>
      <c r="H595" s="286"/>
    </row>
    <row r="596" spans="1:8" x14ac:dyDescent="0.25">
      <c r="A596" s="287"/>
      <c r="B596" s="288"/>
      <c r="C596" s="289"/>
      <c r="D596" s="289"/>
      <c r="E596" s="289"/>
      <c r="F596" s="290"/>
      <c r="G596" s="290"/>
      <c r="H596" s="286"/>
    </row>
    <row r="597" spans="1:8" x14ac:dyDescent="0.25">
      <c r="A597" s="287"/>
      <c r="B597" s="288"/>
      <c r="C597" s="289"/>
      <c r="D597" s="289"/>
      <c r="E597" s="289"/>
      <c r="F597" s="290"/>
      <c r="G597" s="290"/>
      <c r="H597" s="286"/>
    </row>
    <row r="598" spans="1:8" x14ac:dyDescent="0.25">
      <c r="A598" s="287"/>
      <c r="B598" s="288"/>
      <c r="C598" s="289"/>
      <c r="D598" s="289"/>
      <c r="E598" s="289"/>
      <c r="F598" s="290"/>
      <c r="G598" s="290"/>
      <c r="H598" s="286"/>
    </row>
    <row r="599" spans="1:8" x14ac:dyDescent="0.25">
      <c r="A599" s="287"/>
      <c r="B599" s="288"/>
      <c r="C599" s="289"/>
      <c r="D599" s="289"/>
      <c r="E599" s="289"/>
      <c r="F599" s="290"/>
      <c r="G599" s="290"/>
      <c r="H599" s="286"/>
    </row>
    <row r="600" spans="1:8" x14ac:dyDescent="0.25">
      <c r="A600" s="287"/>
      <c r="B600" s="288"/>
      <c r="C600" s="289"/>
      <c r="D600" s="289"/>
      <c r="E600" s="289"/>
      <c r="F600" s="290"/>
      <c r="G600" s="290"/>
      <c r="H600" s="286"/>
    </row>
    <row r="601" spans="1:8" x14ac:dyDescent="0.25">
      <c r="A601" s="287"/>
      <c r="B601" s="288"/>
      <c r="C601" s="289"/>
      <c r="D601" s="289"/>
      <c r="E601" s="289"/>
      <c r="F601" s="290"/>
      <c r="G601" s="290"/>
      <c r="H601" s="286"/>
    </row>
    <row r="602" spans="1:8" x14ac:dyDescent="0.25">
      <c r="A602" s="287"/>
      <c r="B602" s="288"/>
      <c r="C602" s="289"/>
      <c r="D602" s="289"/>
      <c r="E602" s="289"/>
      <c r="F602" s="290"/>
      <c r="G602" s="290"/>
      <c r="H602" s="286"/>
    </row>
    <row r="603" spans="1:8" x14ac:dyDescent="0.25">
      <c r="A603" s="287"/>
      <c r="B603" s="288"/>
      <c r="C603" s="289"/>
      <c r="D603" s="289"/>
      <c r="E603" s="289"/>
      <c r="F603" s="290"/>
      <c r="G603" s="290"/>
      <c r="H603" s="286"/>
    </row>
    <row r="604" spans="1:8" x14ac:dyDescent="0.25">
      <c r="A604" s="287"/>
      <c r="B604" s="288"/>
      <c r="C604" s="289"/>
      <c r="D604" s="289"/>
      <c r="E604" s="289"/>
      <c r="F604" s="290"/>
      <c r="G604" s="290"/>
      <c r="H604" s="286"/>
    </row>
    <row r="605" spans="1:8" x14ac:dyDescent="0.25">
      <c r="A605" s="287"/>
      <c r="B605" s="288"/>
      <c r="C605" s="289"/>
      <c r="D605" s="289"/>
      <c r="E605" s="289"/>
      <c r="F605" s="290"/>
      <c r="G605" s="290"/>
      <c r="H605" s="286"/>
    </row>
    <row r="606" spans="1:8" x14ac:dyDescent="0.25">
      <c r="A606" s="287"/>
      <c r="B606" s="288"/>
      <c r="C606" s="289"/>
      <c r="D606" s="289"/>
      <c r="E606" s="289"/>
      <c r="F606" s="290"/>
      <c r="G606" s="290"/>
      <c r="H606" s="286"/>
    </row>
    <row r="607" spans="1:8" x14ac:dyDescent="0.25">
      <c r="A607" s="287"/>
      <c r="B607" s="288"/>
      <c r="C607" s="289"/>
      <c r="D607" s="289"/>
      <c r="E607" s="289"/>
      <c r="F607" s="290"/>
      <c r="G607" s="290"/>
      <c r="H607" s="286"/>
    </row>
    <row r="608" spans="1:8" x14ac:dyDescent="0.25">
      <c r="A608" s="287"/>
      <c r="B608" s="288"/>
      <c r="C608" s="289"/>
      <c r="D608" s="289"/>
      <c r="E608" s="289"/>
      <c r="F608" s="290"/>
      <c r="G608" s="290"/>
      <c r="H608" s="286"/>
    </row>
    <row r="609" spans="1:8" x14ac:dyDescent="0.25">
      <c r="A609" s="287"/>
      <c r="B609" s="288"/>
      <c r="C609" s="289"/>
      <c r="D609" s="289"/>
      <c r="E609" s="289"/>
      <c r="F609" s="290"/>
      <c r="G609" s="290"/>
      <c r="H609" s="286"/>
    </row>
    <row r="610" spans="1:8" x14ac:dyDescent="0.25">
      <c r="A610" s="287"/>
      <c r="B610" s="288"/>
      <c r="C610" s="289"/>
      <c r="D610" s="289"/>
      <c r="E610" s="289"/>
      <c r="F610" s="290"/>
      <c r="G610" s="290"/>
      <c r="H610" s="286"/>
    </row>
    <row r="611" spans="1:8" x14ac:dyDescent="0.25">
      <c r="A611" s="287"/>
      <c r="B611" s="288"/>
      <c r="C611" s="289"/>
      <c r="D611" s="289"/>
      <c r="E611" s="289"/>
      <c r="F611" s="290"/>
      <c r="G611" s="290"/>
      <c r="H611" s="286"/>
    </row>
    <row r="612" spans="1:8" x14ac:dyDescent="0.25">
      <c r="A612" s="287"/>
      <c r="B612" s="288"/>
      <c r="C612" s="289"/>
      <c r="D612" s="289"/>
      <c r="E612" s="289"/>
      <c r="F612" s="290"/>
      <c r="G612" s="290"/>
      <c r="H612" s="286"/>
    </row>
    <row r="613" spans="1:8" x14ac:dyDescent="0.25">
      <c r="A613" s="287"/>
      <c r="B613" s="288"/>
      <c r="C613" s="289"/>
      <c r="D613" s="289"/>
      <c r="E613" s="289"/>
      <c r="F613" s="290"/>
      <c r="G613" s="290"/>
      <c r="H613" s="286"/>
    </row>
    <row r="614" spans="1:8" x14ac:dyDescent="0.25">
      <c r="A614" s="287"/>
      <c r="B614" s="288"/>
      <c r="C614" s="289"/>
      <c r="D614" s="289"/>
      <c r="E614" s="289"/>
      <c r="F614" s="290"/>
      <c r="G614" s="290"/>
      <c r="H614" s="286"/>
    </row>
    <row r="615" spans="1:8" x14ac:dyDescent="0.25">
      <c r="A615" s="287"/>
      <c r="B615" s="288"/>
      <c r="C615" s="289"/>
      <c r="D615" s="289"/>
      <c r="E615" s="289"/>
      <c r="F615" s="290"/>
      <c r="G615" s="290"/>
      <c r="H615" s="286"/>
    </row>
    <row r="616" spans="1:8" x14ac:dyDescent="0.25">
      <c r="A616" s="287"/>
      <c r="B616" s="288"/>
      <c r="C616" s="289"/>
      <c r="D616" s="289"/>
      <c r="E616" s="289"/>
      <c r="F616" s="290"/>
      <c r="G616" s="290"/>
      <c r="H616" s="286"/>
    </row>
    <row r="617" spans="1:8" x14ac:dyDescent="0.25">
      <c r="A617" s="287"/>
      <c r="B617" s="288"/>
      <c r="C617" s="289"/>
      <c r="D617" s="289"/>
      <c r="E617" s="289"/>
      <c r="F617" s="290"/>
      <c r="G617" s="290"/>
      <c r="H617" s="286"/>
    </row>
    <row r="618" spans="1:8" x14ac:dyDescent="0.25">
      <c r="A618" s="287"/>
      <c r="B618" s="288"/>
      <c r="C618" s="289"/>
      <c r="D618" s="289"/>
      <c r="E618" s="289"/>
      <c r="F618" s="290"/>
      <c r="G618" s="290"/>
      <c r="H618" s="286"/>
    </row>
    <row r="619" spans="1:8" x14ac:dyDescent="0.25">
      <c r="A619" s="287"/>
      <c r="B619" s="288"/>
      <c r="C619" s="289"/>
      <c r="D619" s="289"/>
      <c r="E619" s="289"/>
      <c r="F619" s="290"/>
      <c r="G619" s="290"/>
      <c r="H619" s="286"/>
    </row>
    <row r="620" spans="1:8" x14ac:dyDescent="0.25">
      <c r="A620" s="287"/>
      <c r="B620" s="288"/>
      <c r="C620" s="289"/>
      <c r="D620" s="289"/>
      <c r="E620" s="289"/>
      <c r="F620" s="290"/>
      <c r="G620" s="290"/>
      <c r="H620" s="286"/>
    </row>
    <row r="621" spans="1:8" x14ac:dyDescent="0.25">
      <c r="A621" s="287"/>
      <c r="B621" s="288"/>
      <c r="C621" s="289"/>
      <c r="D621" s="289"/>
      <c r="E621" s="289"/>
      <c r="F621" s="290"/>
      <c r="G621" s="290"/>
      <c r="H621" s="286"/>
    </row>
    <row r="622" spans="1:8" x14ac:dyDescent="0.25">
      <c r="A622" s="287"/>
      <c r="B622" s="288"/>
      <c r="C622" s="289"/>
      <c r="D622" s="289"/>
      <c r="E622" s="289"/>
      <c r="F622" s="290"/>
      <c r="G622" s="290"/>
      <c r="H622" s="286"/>
    </row>
    <row r="623" spans="1:8" x14ac:dyDescent="0.25">
      <c r="A623" s="287"/>
      <c r="B623" s="288"/>
      <c r="C623" s="289"/>
      <c r="D623" s="289"/>
      <c r="E623" s="289"/>
      <c r="F623" s="290"/>
      <c r="G623" s="290"/>
      <c r="H623" s="286"/>
    </row>
    <row r="624" spans="1:8" x14ac:dyDescent="0.25">
      <c r="A624" s="287"/>
      <c r="B624" s="288"/>
      <c r="C624" s="289"/>
      <c r="D624" s="289"/>
      <c r="E624" s="289"/>
      <c r="F624" s="290"/>
      <c r="G624" s="290"/>
      <c r="H624" s="286"/>
    </row>
    <row r="625" spans="1:8" x14ac:dyDescent="0.25">
      <c r="A625" s="287"/>
      <c r="B625" s="288"/>
      <c r="C625" s="289"/>
      <c r="D625" s="289"/>
      <c r="E625" s="289"/>
      <c r="F625" s="290"/>
      <c r="G625" s="290"/>
      <c r="H625" s="286"/>
    </row>
    <row r="626" spans="1:8" x14ac:dyDescent="0.25">
      <c r="A626" s="287"/>
      <c r="B626" s="288"/>
      <c r="C626" s="289"/>
      <c r="D626" s="289"/>
      <c r="E626" s="289"/>
      <c r="F626" s="290"/>
      <c r="G626" s="290"/>
      <c r="H626" s="286"/>
    </row>
    <row r="627" spans="1:8" x14ac:dyDescent="0.25">
      <c r="A627" s="287"/>
      <c r="B627" s="288"/>
      <c r="C627" s="289"/>
      <c r="D627" s="289"/>
      <c r="E627" s="289"/>
      <c r="F627" s="290"/>
      <c r="G627" s="290"/>
      <c r="H627" s="286"/>
    </row>
    <row r="628" spans="1:8" x14ac:dyDescent="0.25">
      <c r="A628" s="287"/>
      <c r="B628" s="288"/>
      <c r="C628" s="289"/>
      <c r="D628" s="289"/>
      <c r="E628" s="289"/>
      <c r="F628" s="290"/>
      <c r="G628" s="290"/>
      <c r="H628" s="286"/>
    </row>
    <row r="629" spans="1:8" x14ac:dyDescent="0.25">
      <c r="A629" s="287"/>
      <c r="B629" s="288"/>
      <c r="C629" s="289"/>
      <c r="D629" s="289"/>
      <c r="E629" s="289"/>
      <c r="F629" s="290"/>
      <c r="G629" s="290"/>
      <c r="H629" s="286"/>
    </row>
    <row r="630" spans="1:8" x14ac:dyDescent="0.25">
      <c r="A630" s="287"/>
      <c r="B630" s="288"/>
      <c r="C630" s="289"/>
      <c r="D630" s="289"/>
      <c r="E630" s="289"/>
      <c r="F630" s="290"/>
      <c r="G630" s="290"/>
      <c r="H630" s="286"/>
    </row>
    <row r="631" spans="1:8" x14ac:dyDescent="0.25">
      <c r="A631" s="287"/>
      <c r="B631" s="288"/>
      <c r="C631" s="289"/>
      <c r="D631" s="289"/>
      <c r="E631" s="289"/>
      <c r="F631" s="290"/>
      <c r="G631" s="290"/>
      <c r="H631" s="286"/>
    </row>
    <row r="632" spans="1:8" x14ac:dyDescent="0.25">
      <c r="A632" s="287"/>
      <c r="B632" s="288"/>
      <c r="C632" s="289"/>
      <c r="D632" s="289"/>
      <c r="E632" s="289"/>
      <c r="F632" s="290"/>
      <c r="G632" s="290"/>
      <c r="H632" s="286"/>
    </row>
    <row r="633" spans="1:8" x14ac:dyDescent="0.25">
      <c r="A633" s="287"/>
      <c r="B633" s="288"/>
      <c r="C633" s="289"/>
      <c r="D633" s="289"/>
      <c r="E633" s="289"/>
      <c r="F633" s="290"/>
      <c r="G633" s="290"/>
      <c r="H633" s="286"/>
    </row>
    <row r="634" spans="1:8" x14ac:dyDescent="0.25">
      <c r="A634" s="287"/>
      <c r="B634" s="288"/>
      <c r="C634" s="289"/>
      <c r="D634" s="289"/>
      <c r="E634" s="289"/>
      <c r="F634" s="290"/>
      <c r="G634" s="290"/>
      <c r="H634" s="286"/>
    </row>
    <row r="635" spans="1:8" x14ac:dyDescent="0.25">
      <c r="A635" s="287"/>
      <c r="B635" s="288"/>
      <c r="C635" s="289"/>
      <c r="D635" s="289"/>
      <c r="E635" s="289"/>
      <c r="F635" s="290"/>
      <c r="G635" s="290"/>
      <c r="H635" s="286"/>
    </row>
    <row r="636" spans="1:8" x14ac:dyDescent="0.25">
      <c r="A636" s="287"/>
      <c r="B636" s="288"/>
      <c r="C636" s="289"/>
      <c r="D636" s="289"/>
      <c r="E636" s="289"/>
      <c r="F636" s="290"/>
      <c r="G636" s="290"/>
      <c r="H636" s="286"/>
    </row>
    <row r="637" spans="1:8" x14ac:dyDescent="0.25">
      <c r="A637" s="287"/>
      <c r="B637" s="288"/>
      <c r="C637" s="289"/>
      <c r="D637" s="289"/>
      <c r="E637" s="289"/>
      <c r="F637" s="290"/>
      <c r="G637" s="290"/>
      <c r="H637" s="286"/>
    </row>
    <row r="638" spans="1:8" x14ac:dyDescent="0.25">
      <c r="A638" s="287"/>
      <c r="B638" s="288"/>
      <c r="C638" s="289"/>
      <c r="D638" s="289"/>
      <c r="E638" s="289"/>
      <c r="F638" s="290"/>
      <c r="G638" s="290"/>
      <c r="H638" s="286"/>
    </row>
    <row r="639" spans="1:8" x14ac:dyDescent="0.25">
      <c r="A639" s="287"/>
      <c r="B639" s="288"/>
      <c r="C639" s="289"/>
      <c r="D639" s="289"/>
      <c r="E639" s="289"/>
      <c r="F639" s="290"/>
      <c r="G639" s="290"/>
      <c r="H639" s="286"/>
    </row>
    <row r="640" spans="1:8" x14ac:dyDescent="0.25">
      <c r="A640" s="287"/>
      <c r="B640" s="288"/>
      <c r="C640" s="289"/>
      <c r="D640" s="289"/>
      <c r="E640" s="289"/>
      <c r="F640" s="290"/>
      <c r="G640" s="290"/>
      <c r="H640" s="286"/>
    </row>
    <row r="641" spans="1:8" x14ac:dyDescent="0.25">
      <c r="A641" s="287"/>
      <c r="B641" s="288"/>
      <c r="C641" s="289"/>
      <c r="D641" s="289"/>
      <c r="E641" s="289"/>
      <c r="F641" s="290"/>
      <c r="G641" s="290"/>
      <c r="H641" s="286"/>
    </row>
    <row r="642" spans="1:8" x14ac:dyDescent="0.25">
      <c r="A642" s="287"/>
      <c r="B642" s="288"/>
      <c r="C642" s="289"/>
      <c r="D642" s="289"/>
      <c r="E642" s="289"/>
      <c r="F642" s="290"/>
      <c r="G642" s="290"/>
      <c r="H642" s="286"/>
    </row>
    <row r="643" spans="1:8" x14ac:dyDescent="0.25">
      <c r="A643" s="287"/>
      <c r="B643" s="288"/>
      <c r="C643" s="289"/>
      <c r="D643" s="289"/>
      <c r="E643" s="289"/>
      <c r="F643" s="290"/>
      <c r="G643" s="290"/>
      <c r="H643" s="286"/>
    </row>
    <row r="644" spans="1:8" x14ac:dyDescent="0.25">
      <c r="A644" s="287"/>
      <c r="B644" s="288"/>
      <c r="C644" s="289"/>
      <c r="D644" s="289"/>
      <c r="E644" s="289"/>
      <c r="F644" s="290"/>
      <c r="G644" s="290"/>
      <c r="H644" s="286"/>
    </row>
    <row r="645" spans="1:8" x14ac:dyDescent="0.25">
      <c r="A645" s="287"/>
      <c r="B645" s="288"/>
      <c r="C645" s="289"/>
      <c r="D645" s="289"/>
      <c r="E645" s="289"/>
      <c r="F645" s="290"/>
      <c r="G645" s="290"/>
      <c r="H645" s="286"/>
    </row>
    <row r="646" spans="1:8" x14ac:dyDescent="0.25">
      <c r="A646" s="287"/>
      <c r="B646" s="288"/>
      <c r="C646" s="289"/>
      <c r="D646" s="289"/>
      <c r="E646" s="289"/>
      <c r="F646" s="290"/>
      <c r="G646" s="290"/>
      <c r="H646" s="286"/>
    </row>
    <row r="647" spans="1:8" x14ac:dyDescent="0.25">
      <c r="A647" s="287"/>
      <c r="B647" s="288"/>
      <c r="C647" s="289"/>
      <c r="D647" s="289"/>
      <c r="E647" s="289"/>
      <c r="F647" s="290"/>
      <c r="G647" s="290"/>
      <c r="H647" s="286"/>
    </row>
    <row r="648" spans="1:8" x14ac:dyDescent="0.25">
      <c r="A648" s="287"/>
      <c r="B648" s="288"/>
      <c r="C648" s="289"/>
      <c r="D648" s="289"/>
      <c r="E648" s="289"/>
      <c r="F648" s="290"/>
      <c r="G648" s="290"/>
      <c r="H648" s="286"/>
    </row>
    <row r="649" spans="1:8" x14ac:dyDescent="0.25">
      <c r="A649" s="287"/>
      <c r="B649" s="288"/>
      <c r="C649" s="289"/>
      <c r="D649" s="289"/>
      <c r="E649" s="289"/>
      <c r="F649" s="290"/>
      <c r="G649" s="290"/>
      <c r="H649" s="286"/>
    </row>
    <row r="650" spans="1:8" x14ac:dyDescent="0.25">
      <c r="A650" s="287"/>
      <c r="B650" s="288"/>
      <c r="C650" s="289"/>
      <c r="D650" s="289"/>
      <c r="E650" s="289"/>
      <c r="F650" s="290"/>
      <c r="G650" s="290"/>
      <c r="H650" s="286"/>
    </row>
    <row r="651" spans="1:8" x14ac:dyDescent="0.25">
      <c r="A651" s="287"/>
      <c r="B651" s="288"/>
      <c r="C651" s="289"/>
      <c r="D651" s="289"/>
      <c r="E651" s="289"/>
      <c r="F651" s="290"/>
      <c r="G651" s="290"/>
      <c r="H651" s="286"/>
    </row>
    <row r="652" spans="1:8" x14ac:dyDescent="0.25">
      <c r="A652" s="287"/>
      <c r="B652" s="288"/>
      <c r="C652" s="289"/>
      <c r="D652" s="289"/>
      <c r="E652" s="289"/>
      <c r="F652" s="290"/>
      <c r="G652" s="290"/>
      <c r="H652" s="286"/>
    </row>
    <row r="653" spans="1:8" x14ac:dyDescent="0.25">
      <c r="A653" s="287"/>
      <c r="B653" s="288"/>
      <c r="C653" s="289"/>
      <c r="D653" s="289"/>
      <c r="E653" s="289"/>
      <c r="F653" s="290"/>
      <c r="G653" s="290"/>
      <c r="H653" s="286"/>
    </row>
    <row r="654" spans="1:8" x14ac:dyDescent="0.25">
      <c r="A654" s="287"/>
      <c r="B654" s="288"/>
      <c r="C654" s="289"/>
      <c r="D654" s="289"/>
      <c r="E654" s="289"/>
      <c r="F654" s="290"/>
      <c r="G654" s="290"/>
      <c r="H654" s="286"/>
    </row>
    <row r="655" spans="1:8" x14ac:dyDescent="0.25">
      <c r="A655" s="287"/>
      <c r="B655" s="288"/>
      <c r="C655" s="289"/>
      <c r="D655" s="289"/>
      <c r="E655" s="289"/>
      <c r="F655" s="290"/>
      <c r="G655" s="290"/>
      <c r="H655" s="286"/>
    </row>
    <row r="656" spans="1:8" x14ac:dyDescent="0.25">
      <c r="A656" s="287"/>
      <c r="B656" s="288"/>
      <c r="C656" s="289"/>
      <c r="D656" s="289"/>
      <c r="E656" s="289"/>
      <c r="F656" s="290"/>
      <c r="G656" s="290"/>
      <c r="H656" s="286"/>
    </row>
    <row r="657" spans="1:8" x14ac:dyDescent="0.25">
      <c r="A657" s="287"/>
      <c r="B657" s="288"/>
      <c r="C657" s="289"/>
      <c r="D657" s="289"/>
      <c r="E657" s="289"/>
      <c r="F657" s="290"/>
      <c r="G657" s="290"/>
      <c r="H657" s="286"/>
    </row>
    <row r="658" spans="1:8" x14ac:dyDescent="0.25">
      <c r="A658" s="287"/>
      <c r="B658" s="288"/>
      <c r="C658" s="289"/>
      <c r="D658" s="289"/>
      <c r="E658" s="289"/>
      <c r="F658" s="290"/>
      <c r="G658" s="290"/>
      <c r="H658" s="286"/>
    </row>
    <row r="659" spans="1:8" x14ac:dyDescent="0.25">
      <c r="A659" s="287"/>
      <c r="B659" s="288"/>
      <c r="C659" s="289"/>
      <c r="D659" s="289"/>
      <c r="E659" s="289"/>
      <c r="F659" s="290"/>
      <c r="G659" s="290"/>
      <c r="H659" s="286"/>
    </row>
    <row r="660" spans="1:8" x14ac:dyDescent="0.25">
      <c r="A660" s="287"/>
      <c r="B660" s="288"/>
      <c r="C660" s="289"/>
      <c r="D660" s="289"/>
      <c r="E660" s="289"/>
      <c r="F660" s="290"/>
      <c r="G660" s="290"/>
      <c r="H660" s="286"/>
    </row>
    <row r="661" spans="1:8" x14ac:dyDescent="0.25">
      <c r="A661" s="287"/>
      <c r="B661" s="288"/>
      <c r="C661" s="289"/>
      <c r="D661" s="289"/>
      <c r="E661" s="289"/>
      <c r="F661" s="290"/>
      <c r="G661" s="290"/>
      <c r="H661" s="286"/>
    </row>
    <row r="662" spans="1:8" x14ac:dyDescent="0.25">
      <c r="A662" s="287"/>
      <c r="B662" s="288"/>
      <c r="C662" s="289"/>
      <c r="D662" s="289"/>
      <c r="E662" s="289"/>
      <c r="F662" s="290"/>
      <c r="G662" s="290"/>
      <c r="H662" s="286"/>
    </row>
    <row r="663" spans="1:8" x14ac:dyDescent="0.25">
      <c r="A663" s="287"/>
      <c r="B663" s="288"/>
      <c r="C663" s="289"/>
      <c r="D663" s="289"/>
      <c r="E663" s="289"/>
      <c r="F663" s="290"/>
      <c r="G663" s="290"/>
      <c r="H663" s="286"/>
    </row>
    <row r="664" spans="1:8" x14ac:dyDescent="0.25">
      <c r="A664" s="287"/>
      <c r="B664" s="288"/>
      <c r="C664" s="289"/>
      <c r="D664" s="289"/>
      <c r="E664" s="289"/>
      <c r="F664" s="290"/>
      <c r="G664" s="290"/>
      <c r="H664" s="286"/>
    </row>
    <row r="665" spans="1:8" x14ac:dyDescent="0.25">
      <c r="A665" s="287"/>
      <c r="B665" s="288"/>
      <c r="C665" s="289"/>
      <c r="D665" s="289"/>
      <c r="E665" s="289"/>
      <c r="F665" s="290"/>
      <c r="G665" s="290"/>
      <c r="H665" s="286"/>
    </row>
    <row r="666" spans="1:8" x14ac:dyDescent="0.25">
      <c r="A666" s="287"/>
      <c r="B666" s="288"/>
      <c r="C666" s="289"/>
      <c r="D666" s="289"/>
      <c r="E666" s="289"/>
      <c r="F666" s="290"/>
      <c r="G666" s="290"/>
      <c r="H666" s="286"/>
    </row>
    <row r="667" spans="1:8" x14ac:dyDescent="0.25">
      <c r="A667" s="287"/>
      <c r="B667" s="288"/>
      <c r="C667" s="289"/>
      <c r="D667" s="289"/>
      <c r="E667" s="289"/>
      <c r="F667" s="290"/>
      <c r="G667" s="290"/>
      <c r="H667" s="286"/>
    </row>
    <row r="668" spans="1:8" x14ac:dyDescent="0.25">
      <c r="A668" s="287"/>
      <c r="B668" s="288"/>
      <c r="C668" s="289"/>
      <c r="D668" s="289"/>
      <c r="E668" s="289"/>
      <c r="F668" s="290"/>
      <c r="G668" s="290"/>
      <c r="H668" s="286"/>
    </row>
    <row r="669" spans="1:8" x14ac:dyDescent="0.25">
      <c r="A669" s="287"/>
      <c r="B669" s="288"/>
      <c r="C669" s="289"/>
      <c r="D669" s="289"/>
      <c r="E669" s="289"/>
      <c r="F669" s="290"/>
      <c r="G669" s="290"/>
      <c r="H669" s="286"/>
    </row>
    <row r="670" spans="1:8" x14ac:dyDescent="0.25">
      <c r="A670" s="287"/>
      <c r="B670" s="288"/>
      <c r="C670" s="289"/>
      <c r="D670" s="289"/>
      <c r="E670" s="289"/>
      <c r="F670" s="290"/>
      <c r="G670" s="290"/>
      <c r="H670" s="286"/>
    </row>
    <row r="671" spans="1:8" x14ac:dyDescent="0.25">
      <c r="A671" s="287"/>
      <c r="B671" s="288"/>
      <c r="C671" s="289"/>
      <c r="D671" s="289"/>
      <c r="E671" s="289"/>
      <c r="F671" s="290"/>
      <c r="G671" s="290"/>
      <c r="H671" s="286"/>
    </row>
    <row r="672" spans="1:8" x14ac:dyDescent="0.25">
      <c r="A672" s="287"/>
      <c r="B672" s="288"/>
      <c r="C672" s="289"/>
      <c r="D672" s="289"/>
      <c r="E672" s="289"/>
      <c r="F672" s="290"/>
      <c r="G672" s="290"/>
      <c r="H672" s="286"/>
    </row>
    <row r="673" spans="1:8" x14ac:dyDescent="0.25">
      <c r="A673" s="287"/>
      <c r="B673" s="288"/>
      <c r="C673" s="289"/>
      <c r="D673" s="289"/>
      <c r="E673" s="289"/>
      <c r="F673" s="290"/>
      <c r="G673" s="290"/>
      <c r="H673" s="286"/>
    </row>
    <row r="674" spans="1:8" x14ac:dyDescent="0.25">
      <c r="A674" s="287"/>
      <c r="B674" s="288"/>
      <c r="C674" s="289"/>
      <c r="D674" s="289"/>
      <c r="E674" s="289"/>
      <c r="F674" s="290"/>
      <c r="G674" s="290"/>
      <c r="H674" s="286"/>
    </row>
    <row r="675" spans="1:8" x14ac:dyDescent="0.25">
      <c r="A675" s="287"/>
      <c r="B675" s="288"/>
      <c r="C675" s="289"/>
      <c r="D675" s="289"/>
      <c r="E675" s="289"/>
      <c r="F675" s="290"/>
      <c r="G675" s="290"/>
      <c r="H675" s="286"/>
    </row>
    <row r="676" spans="1:8" x14ac:dyDescent="0.25">
      <c r="A676" s="287"/>
      <c r="B676" s="288"/>
      <c r="C676" s="289"/>
      <c r="D676" s="289"/>
      <c r="E676" s="289"/>
      <c r="F676" s="290"/>
      <c r="G676" s="290"/>
      <c r="H676" s="286"/>
    </row>
    <row r="677" spans="1:8" x14ac:dyDescent="0.25">
      <c r="A677" s="287"/>
      <c r="B677" s="288"/>
      <c r="C677" s="289"/>
      <c r="D677" s="289"/>
      <c r="E677" s="289"/>
      <c r="F677" s="290"/>
      <c r="G677" s="290"/>
      <c r="H677" s="286"/>
    </row>
    <row r="678" spans="1:8" x14ac:dyDescent="0.25">
      <c r="A678" s="287"/>
      <c r="B678" s="288"/>
      <c r="C678" s="289"/>
      <c r="D678" s="289"/>
      <c r="E678" s="289"/>
      <c r="F678" s="290"/>
      <c r="G678" s="290"/>
      <c r="H678" s="286"/>
    </row>
    <row r="679" spans="1:8" x14ac:dyDescent="0.25">
      <c r="A679" s="287"/>
      <c r="B679" s="288"/>
      <c r="C679" s="289"/>
      <c r="D679" s="289"/>
      <c r="E679" s="289"/>
      <c r="F679" s="290"/>
      <c r="G679" s="290"/>
      <c r="H679" s="286"/>
    </row>
    <row r="680" spans="1:8" x14ac:dyDescent="0.25">
      <c r="A680" s="287"/>
      <c r="B680" s="288"/>
      <c r="C680" s="289"/>
      <c r="D680" s="289"/>
      <c r="E680" s="289"/>
      <c r="F680" s="290"/>
      <c r="G680" s="290"/>
      <c r="H680" s="286"/>
    </row>
    <row r="681" spans="1:8" x14ac:dyDescent="0.25">
      <c r="A681" s="287"/>
      <c r="B681" s="288"/>
      <c r="C681" s="289"/>
      <c r="D681" s="289"/>
      <c r="E681" s="289"/>
      <c r="F681" s="290"/>
      <c r="G681" s="290"/>
      <c r="H681" s="286"/>
    </row>
    <row r="682" spans="1:8" x14ac:dyDescent="0.25">
      <c r="A682" s="287"/>
      <c r="B682" s="288"/>
      <c r="C682" s="289"/>
      <c r="D682" s="289"/>
      <c r="E682" s="289"/>
      <c r="F682" s="290"/>
      <c r="G682" s="290"/>
      <c r="H682" s="286"/>
    </row>
    <row r="683" spans="1:8" x14ac:dyDescent="0.25">
      <c r="A683" s="287"/>
      <c r="B683" s="288"/>
      <c r="C683" s="289"/>
      <c r="D683" s="289"/>
      <c r="E683" s="289"/>
      <c r="F683" s="290"/>
      <c r="G683" s="290"/>
      <c r="H683" s="286"/>
    </row>
    <row r="684" spans="1:8" x14ac:dyDescent="0.25">
      <c r="A684" s="287"/>
      <c r="B684" s="288"/>
      <c r="C684" s="289"/>
      <c r="D684" s="289"/>
      <c r="E684" s="289"/>
      <c r="F684" s="290"/>
      <c r="G684" s="290"/>
      <c r="H684" s="286"/>
    </row>
    <row r="685" spans="1:8" x14ac:dyDescent="0.25">
      <c r="A685" s="287"/>
      <c r="B685" s="288"/>
      <c r="C685" s="289"/>
      <c r="D685" s="289"/>
      <c r="E685" s="289"/>
      <c r="F685" s="290"/>
      <c r="G685" s="290"/>
      <c r="H685" s="286"/>
    </row>
    <row r="686" spans="1:8" x14ac:dyDescent="0.25">
      <c r="A686" s="287"/>
      <c r="B686" s="288"/>
      <c r="C686" s="289"/>
      <c r="D686" s="289"/>
      <c r="E686" s="289"/>
      <c r="F686" s="290"/>
      <c r="G686" s="290"/>
      <c r="H686" s="286"/>
    </row>
    <row r="687" spans="1:8" x14ac:dyDescent="0.25">
      <c r="A687" s="287"/>
      <c r="B687" s="288"/>
      <c r="C687" s="289"/>
      <c r="D687" s="289"/>
      <c r="E687" s="289"/>
      <c r="F687" s="290"/>
      <c r="G687" s="290"/>
      <c r="H687" s="286"/>
    </row>
    <row r="688" spans="1:8" x14ac:dyDescent="0.25">
      <c r="A688" s="287"/>
      <c r="B688" s="288"/>
      <c r="C688" s="289"/>
      <c r="D688" s="289"/>
      <c r="E688" s="289"/>
      <c r="F688" s="290"/>
      <c r="G688" s="290"/>
      <c r="H688" s="286"/>
    </row>
    <row r="689" spans="1:8" x14ac:dyDescent="0.25">
      <c r="A689" s="287"/>
      <c r="B689" s="288"/>
      <c r="C689" s="289"/>
      <c r="D689" s="289"/>
      <c r="E689" s="289"/>
      <c r="F689" s="290"/>
      <c r="G689" s="290"/>
      <c r="H689" s="286"/>
    </row>
    <row r="690" spans="1:8" x14ac:dyDescent="0.25">
      <c r="A690" s="287"/>
      <c r="B690" s="288"/>
      <c r="C690" s="289"/>
      <c r="D690" s="289"/>
      <c r="E690" s="289"/>
      <c r="F690" s="290"/>
      <c r="G690" s="290"/>
      <c r="H690" s="286"/>
    </row>
    <row r="691" spans="1:8" x14ac:dyDescent="0.25">
      <c r="A691" s="287"/>
      <c r="B691" s="288"/>
      <c r="C691" s="289"/>
      <c r="D691" s="289"/>
      <c r="E691" s="289"/>
      <c r="F691" s="290"/>
      <c r="G691" s="290"/>
      <c r="H691" s="286"/>
    </row>
    <row r="692" spans="1:8" x14ac:dyDescent="0.25">
      <c r="A692" s="287"/>
      <c r="B692" s="288"/>
      <c r="C692" s="289"/>
      <c r="D692" s="289"/>
      <c r="E692" s="289"/>
      <c r="F692" s="290"/>
      <c r="G692" s="290"/>
      <c r="H692" s="286"/>
    </row>
    <row r="693" spans="1:8" x14ac:dyDescent="0.25">
      <c r="A693" s="287"/>
      <c r="B693" s="288"/>
      <c r="C693" s="289"/>
      <c r="D693" s="289"/>
      <c r="E693" s="289"/>
      <c r="F693" s="290"/>
      <c r="G693" s="290"/>
      <c r="H693" s="286"/>
    </row>
    <row r="694" spans="1:8" x14ac:dyDescent="0.25">
      <c r="A694" s="287"/>
      <c r="B694" s="288"/>
      <c r="C694" s="289"/>
      <c r="D694" s="289"/>
      <c r="E694" s="289"/>
      <c r="F694" s="290"/>
      <c r="G694" s="290"/>
      <c r="H694" s="286"/>
    </row>
    <row r="695" spans="1:8" x14ac:dyDescent="0.25">
      <c r="A695" s="287"/>
      <c r="B695" s="288"/>
      <c r="C695" s="289"/>
      <c r="D695" s="289"/>
      <c r="E695" s="289"/>
      <c r="F695" s="290"/>
      <c r="G695" s="290"/>
      <c r="H695" s="286"/>
    </row>
    <row r="696" spans="1:8" x14ac:dyDescent="0.25">
      <c r="A696" s="287"/>
      <c r="B696" s="288"/>
      <c r="C696" s="289"/>
      <c r="D696" s="289"/>
      <c r="E696" s="289"/>
      <c r="F696" s="290"/>
      <c r="G696" s="290"/>
      <c r="H696" s="286"/>
    </row>
    <row r="697" spans="1:8" x14ac:dyDescent="0.25">
      <c r="A697" s="287"/>
      <c r="B697" s="288"/>
      <c r="C697" s="289"/>
      <c r="D697" s="289"/>
      <c r="E697" s="289"/>
      <c r="F697" s="290"/>
      <c r="G697" s="290"/>
      <c r="H697" s="286"/>
    </row>
    <row r="698" spans="1:8" x14ac:dyDescent="0.25">
      <c r="A698" s="287"/>
      <c r="B698" s="288"/>
      <c r="C698" s="289"/>
      <c r="D698" s="289"/>
      <c r="E698" s="289"/>
      <c r="F698" s="290"/>
      <c r="G698" s="290"/>
      <c r="H698" s="286"/>
    </row>
    <row r="699" spans="1:8" x14ac:dyDescent="0.25">
      <c r="A699" s="287"/>
      <c r="B699" s="288"/>
      <c r="C699" s="289"/>
      <c r="D699" s="289"/>
      <c r="E699" s="289"/>
      <c r="F699" s="290"/>
      <c r="G699" s="290"/>
      <c r="H699" s="286"/>
    </row>
    <row r="700" spans="1:8" x14ac:dyDescent="0.25">
      <c r="A700" s="287"/>
      <c r="B700" s="288"/>
      <c r="C700" s="289"/>
      <c r="D700" s="289"/>
      <c r="E700" s="289"/>
      <c r="F700" s="290"/>
      <c r="G700" s="290"/>
      <c r="H700" s="286"/>
    </row>
    <row r="701" spans="1:8" x14ac:dyDescent="0.25">
      <c r="A701" s="287"/>
      <c r="B701" s="288"/>
      <c r="C701" s="289"/>
      <c r="D701" s="289"/>
      <c r="E701" s="289"/>
      <c r="F701" s="290"/>
      <c r="G701" s="290"/>
      <c r="H701" s="286"/>
    </row>
    <row r="702" spans="1:8" x14ac:dyDescent="0.25">
      <c r="A702" s="287"/>
      <c r="B702" s="288"/>
      <c r="C702" s="289"/>
      <c r="D702" s="289"/>
      <c r="E702" s="289"/>
      <c r="F702" s="290"/>
      <c r="G702" s="290"/>
      <c r="H702" s="286"/>
    </row>
    <row r="703" spans="1:8" x14ac:dyDescent="0.25">
      <c r="A703" s="287"/>
      <c r="B703" s="288"/>
      <c r="C703" s="289"/>
      <c r="D703" s="289"/>
      <c r="E703" s="289"/>
      <c r="F703" s="290"/>
      <c r="G703" s="290"/>
      <c r="H703" s="286"/>
    </row>
    <row r="704" spans="1:8" x14ac:dyDescent="0.25">
      <c r="A704" s="287"/>
      <c r="B704" s="288"/>
      <c r="C704" s="289"/>
      <c r="D704" s="289"/>
      <c r="E704" s="289"/>
      <c r="F704" s="290"/>
      <c r="G704" s="290"/>
      <c r="H704" s="286"/>
    </row>
    <row r="705" spans="1:8" x14ac:dyDescent="0.25">
      <c r="A705" s="287"/>
      <c r="B705" s="288"/>
      <c r="C705" s="289"/>
      <c r="D705" s="289"/>
      <c r="E705" s="289"/>
      <c r="F705" s="290"/>
      <c r="G705" s="290"/>
      <c r="H705" s="286"/>
    </row>
    <row r="706" spans="1:8" x14ac:dyDescent="0.25">
      <c r="A706" s="287"/>
      <c r="B706" s="288"/>
      <c r="C706" s="289"/>
      <c r="D706" s="289"/>
      <c r="E706" s="289"/>
      <c r="F706" s="290"/>
      <c r="G706" s="290"/>
      <c r="H706" s="286"/>
    </row>
    <row r="707" spans="1:8" x14ac:dyDescent="0.25">
      <c r="A707" s="287"/>
      <c r="B707" s="288"/>
      <c r="C707" s="289"/>
      <c r="D707" s="289"/>
      <c r="E707" s="289"/>
      <c r="F707" s="290"/>
      <c r="G707" s="290"/>
      <c r="H707" s="286"/>
    </row>
    <row r="708" spans="1:8" x14ac:dyDescent="0.25">
      <c r="A708" s="287"/>
      <c r="B708" s="288"/>
      <c r="C708" s="289"/>
      <c r="D708" s="289"/>
      <c r="E708" s="289"/>
      <c r="F708" s="290"/>
      <c r="G708" s="290"/>
      <c r="H708" s="286"/>
    </row>
    <row r="709" spans="1:8" x14ac:dyDescent="0.25">
      <c r="A709" s="287"/>
      <c r="B709" s="288"/>
      <c r="C709" s="289"/>
      <c r="D709" s="289"/>
      <c r="E709" s="289"/>
      <c r="F709" s="290"/>
      <c r="G709" s="290"/>
      <c r="H709" s="286"/>
    </row>
    <row r="710" spans="1:8" x14ac:dyDescent="0.25">
      <c r="A710" s="287"/>
      <c r="B710" s="288"/>
      <c r="C710" s="289"/>
      <c r="D710" s="289"/>
      <c r="E710" s="289"/>
      <c r="F710" s="290"/>
      <c r="G710" s="290"/>
      <c r="H710" s="286"/>
    </row>
    <row r="711" spans="1:8" x14ac:dyDescent="0.25">
      <c r="A711" s="287"/>
      <c r="B711" s="288"/>
      <c r="C711" s="289"/>
      <c r="D711" s="289"/>
      <c r="E711" s="289"/>
      <c r="F711" s="290"/>
      <c r="G711" s="290"/>
      <c r="H711" s="286"/>
    </row>
    <row r="712" spans="1:8" x14ac:dyDescent="0.25">
      <c r="A712" s="287"/>
      <c r="B712" s="288"/>
      <c r="C712" s="289"/>
      <c r="D712" s="289"/>
      <c r="E712" s="289"/>
      <c r="F712" s="290"/>
      <c r="G712" s="290"/>
      <c r="H712" s="286"/>
    </row>
    <row r="713" spans="1:8" x14ac:dyDescent="0.25">
      <c r="A713" s="287"/>
      <c r="B713" s="288"/>
      <c r="C713" s="289"/>
      <c r="D713" s="289"/>
      <c r="E713" s="289"/>
      <c r="F713" s="290"/>
      <c r="G713" s="290"/>
      <c r="H713" s="286"/>
    </row>
    <row r="714" spans="1:8" x14ac:dyDescent="0.25">
      <c r="A714" s="287"/>
      <c r="B714" s="288"/>
      <c r="C714" s="289"/>
      <c r="D714" s="289"/>
      <c r="E714" s="289"/>
      <c r="F714" s="290"/>
      <c r="G714" s="290"/>
      <c r="H714" s="286"/>
    </row>
    <row r="715" spans="1:8" x14ac:dyDescent="0.25">
      <c r="A715" s="287"/>
      <c r="B715" s="288"/>
      <c r="C715" s="289"/>
      <c r="D715" s="289"/>
      <c r="E715" s="289"/>
      <c r="F715" s="290"/>
      <c r="G715" s="290"/>
      <c r="H715" s="286"/>
    </row>
    <row r="716" spans="1:8" x14ac:dyDescent="0.25">
      <c r="A716" s="287"/>
      <c r="B716" s="288"/>
      <c r="C716" s="289"/>
      <c r="D716" s="289"/>
      <c r="E716" s="289"/>
      <c r="F716" s="290"/>
      <c r="G716" s="290"/>
      <c r="H716" s="286"/>
    </row>
    <row r="717" spans="1:8" x14ac:dyDescent="0.25">
      <c r="A717" s="287"/>
      <c r="B717" s="288"/>
      <c r="C717" s="289"/>
      <c r="D717" s="289"/>
      <c r="E717" s="289"/>
      <c r="F717" s="290"/>
      <c r="G717" s="290"/>
      <c r="H717" s="286"/>
    </row>
    <row r="718" spans="1:8" x14ac:dyDescent="0.25">
      <c r="A718" s="287"/>
      <c r="B718" s="288"/>
      <c r="C718" s="289"/>
      <c r="D718" s="289"/>
      <c r="E718" s="289"/>
      <c r="F718" s="290"/>
      <c r="G718" s="290"/>
      <c r="H718" s="286"/>
    </row>
    <row r="719" spans="1:8" x14ac:dyDescent="0.25">
      <c r="A719" s="287"/>
      <c r="B719" s="288"/>
      <c r="C719" s="289"/>
      <c r="D719" s="289"/>
      <c r="E719" s="289"/>
      <c r="F719" s="290"/>
      <c r="G719" s="290"/>
      <c r="H719" s="286"/>
    </row>
    <row r="720" spans="1:8" x14ac:dyDescent="0.25">
      <c r="A720" s="287"/>
      <c r="B720" s="288"/>
      <c r="C720" s="289"/>
      <c r="D720" s="289"/>
      <c r="E720" s="289"/>
      <c r="F720" s="290"/>
      <c r="G720" s="290"/>
      <c r="H720" s="286"/>
    </row>
    <row r="721" spans="1:8" x14ac:dyDescent="0.25">
      <c r="A721" s="287"/>
      <c r="B721" s="288"/>
      <c r="C721" s="289"/>
      <c r="D721" s="289"/>
      <c r="E721" s="289"/>
      <c r="F721" s="290"/>
      <c r="G721" s="290"/>
      <c r="H721" s="286"/>
    </row>
    <row r="722" spans="1:8" x14ac:dyDescent="0.25">
      <c r="A722" s="287"/>
      <c r="B722" s="288"/>
      <c r="C722" s="289"/>
      <c r="D722" s="289"/>
      <c r="E722" s="289"/>
      <c r="F722" s="290"/>
      <c r="G722" s="290"/>
      <c r="H722" s="286"/>
    </row>
    <row r="723" spans="1:8" x14ac:dyDescent="0.25">
      <c r="A723" s="287"/>
      <c r="B723" s="288"/>
      <c r="C723" s="289"/>
      <c r="D723" s="289"/>
      <c r="E723" s="289"/>
      <c r="F723" s="290"/>
      <c r="G723" s="290"/>
      <c r="H723" s="286"/>
    </row>
    <row r="724" spans="1:8" x14ac:dyDescent="0.25">
      <c r="A724" s="287"/>
      <c r="B724" s="288"/>
      <c r="C724" s="289"/>
      <c r="D724" s="289"/>
      <c r="E724" s="289"/>
      <c r="F724" s="290"/>
      <c r="G724" s="290"/>
      <c r="H724" s="286"/>
    </row>
    <row r="725" spans="1:8" x14ac:dyDescent="0.25">
      <c r="A725" s="287"/>
      <c r="B725" s="288"/>
      <c r="C725" s="289"/>
      <c r="D725" s="289"/>
      <c r="E725" s="289"/>
      <c r="F725" s="290"/>
      <c r="G725" s="290"/>
      <c r="H725" s="286"/>
    </row>
    <row r="726" spans="1:8" x14ac:dyDescent="0.25">
      <c r="A726" s="287"/>
      <c r="B726" s="288"/>
      <c r="C726" s="289"/>
      <c r="D726" s="289"/>
      <c r="E726" s="289"/>
      <c r="F726" s="290"/>
      <c r="G726" s="290"/>
      <c r="H726" s="286"/>
    </row>
    <row r="727" spans="1:8" x14ac:dyDescent="0.25">
      <c r="A727" s="287"/>
      <c r="B727" s="288"/>
      <c r="C727" s="289"/>
      <c r="D727" s="289"/>
      <c r="E727" s="289"/>
      <c r="F727" s="290"/>
      <c r="G727" s="290"/>
      <c r="H727" s="286"/>
    </row>
    <row r="728" spans="1:8" x14ac:dyDescent="0.25">
      <c r="A728" s="287"/>
      <c r="B728" s="288"/>
      <c r="C728" s="289"/>
      <c r="D728" s="289"/>
      <c r="E728" s="289"/>
      <c r="F728" s="290"/>
      <c r="G728" s="290"/>
      <c r="H728" s="286"/>
    </row>
    <row r="729" spans="1:8" x14ac:dyDescent="0.25">
      <c r="A729" s="287"/>
      <c r="B729" s="288"/>
      <c r="C729" s="289"/>
      <c r="D729" s="289"/>
      <c r="E729" s="289"/>
      <c r="F729" s="290"/>
      <c r="G729" s="290"/>
      <c r="H729" s="286"/>
    </row>
    <row r="730" spans="1:8" x14ac:dyDescent="0.25">
      <c r="A730" s="287"/>
      <c r="B730" s="288"/>
      <c r="C730" s="289"/>
      <c r="D730" s="289"/>
      <c r="E730" s="289"/>
      <c r="F730" s="290"/>
      <c r="G730" s="290"/>
      <c r="H730" s="286"/>
    </row>
    <row r="731" spans="1:8" x14ac:dyDescent="0.25">
      <c r="A731" s="287"/>
      <c r="B731" s="288"/>
      <c r="C731" s="289"/>
      <c r="D731" s="289"/>
      <c r="E731" s="289"/>
      <c r="F731" s="290"/>
      <c r="G731" s="290"/>
      <c r="H731" s="286"/>
    </row>
    <row r="732" spans="1:8" x14ac:dyDescent="0.25">
      <c r="A732" s="287"/>
      <c r="B732" s="288"/>
      <c r="C732" s="289"/>
      <c r="D732" s="289"/>
      <c r="E732" s="289"/>
      <c r="F732" s="290"/>
      <c r="G732" s="290"/>
      <c r="H732" s="286"/>
    </row>
    <row r="733" spans="1:8" x14ac:dyDescent="0.25">
      <c r="A733" s="287"/>
      <c r="B733" s="288"/>
      <c r="C733" s="289"/>
      <c r="D733" s="289"/>
      <c r="E733" s="289"/>
      <c r="F733" s="290"/>
      <c r="G733" s="290"/>
      <c r="H733" s="286"/>
    </row>
    <row r="734" spans="1:8" x14ac:dyDescent="0.25">
      <c r="A734" s="287"/>
      <c r="B734" s="288"/>
      <c r="C734" s="289"/>
      <c r="D734" s="289"/>
      <c r="E734" s="289"/>
      <c r="F734" s="290"/>
      <c r="G734" s="290"/>
      <c r="H734" s="286"/>
    </row>
    <row r="735" spans="1:8" x14ac:dyDescent="0.25">
      <c r="A735" s="287"/>
      <c r="B735" s="288"/>
      <c r="C735" s="289"/>
      <c r="D735" s="289"/>
      <c r="E735" s="289"/>
      <c r="F735" s="290"/>
      <c r="G735" s="290"/>
      <c r="H735" s="286"/>
    </row>
    <row r="736" spans="1:8" x14ac:dyDescent="0.25">
      <c r="A736" s="287"/>
      <c r="B736" s="288"/>
      <c r="C736" s="289"/>
      <c r="D736" s="289"/>
      <c r="E736" s="289"/>
      <c r="F736" s="290"/>
      <c r="G736" s="290"/>
      <c r="H736" s="286"/>
    </row>
    <row r="737" spans="1:8" x14ac:dyDescent="0.25">
      <c r="A737" s="287"/>
      <c r="B737" s="288"/>
      <c r="C737" s="289"/>
      <c r="D737" s="289"/>
      <c r="E737" s="289"/>
      <c r="F737" s="290"/>
      <c r="G737" s="290"/>
      <c r="H737" s="286"/>
    </row>
    <row r="738" spans="1:8" x14ac:dyDescent="0.25">
      <c r="A738" s="287"/>
      <c r="B738" s="288"/>
      <c r="C738" s="289"/>
      <c r="D738" s="289"/>
      <c r="E738" s="289"/>
      <c r="F738" s="290"/>
      <c r="G738" s="290"/>
      <c r="H738" s="286"/>
    </row>
    <row r="739" spans="1:8" x14ac:dyDescent="0.25">
      <c r="A739" s="287"/>
      <c r="B739" s="288"/>
      <c r="C739" s="289"/>
      <c r="D739" s="289"/>
      <c r="E739" s="289"/>
      <c r="F739" s="290"/>
      <c r="G739" s="290"/>
      <c r="H739" s="286"/>
    </row>
    <row r="740" spans="1:8" x14ac:dyDescent="0.25">
      <c r="A740" s="287"/>
      <c r="B740" s="288"/>
      <c r="C740" s="289"/>
      <c r="D740" s="289"/>
      <c r="E740" s="289"/>
      <c r="F740" s="290"/>
      <c r="G740" s="290"/>
      <c r="H740" s="286"/>
    </row>
    <row r="741" spans="1:8" x14ac:dyDescent="0.25">
      <c r="A741" s="287"/>
      <c r="B741" s="288"/>
      <c r="C741" s="289"/>
      <c r="D741" s="289"/>
      <c r="E741" s="289"/>
      <c r="F741" s="290"/>
      <c r="G741" s="290"/>
      <c r="H741" s="286"/>
    </row>
    <row r="742" spans="1:8" x14ac:dyDescent="0.25">
      <c r="A742" s="287"/>
      <c r="B742" s="288"/>
      <c r="C742" s="289"/>
      <c r="D742" s="289"/>
      <c r="E742" s="289"/>
      <c r="F742" s="290"/>
      <c r="G742" s="290"/>
      <c r="H742" s="286"/>
    </row>
    <row r="743" spans="1:8" x14ac:dyDescent="0.25">
      <c r="A743" s="287"/>
      <c r="B743" s="288"/>
      <c r="C743" s="289"/>
      <c r="D743" s="289"/>
      <c r="E743" s="289"/>
      <c r="F743" s="290"/>
      <c r="G743" s="290"/>
      <c r="H743" s="286"/>
    </row>
    <row r="744" spans="1:8" x14ac:dyDescent="0.25">
      <c r="A744" s="287"/>
      <c r="B744" s="288"/>
      <c r="C744" s="289"/>
      <c r="D744" s="289"/>
      <c r="E744" s="289"/>
      <c r="F744" s="290"/>
      <c r="G744" s="290"/>
      <c r="H744" s="286"/>
    </row>
    <row r="745" spans="1:8" x14ac:dyDescent="0.25">
      <c r="A745" s="287"/>
      <c r="B745" s="288"/>
      <c r="C745" s="289"/>
      <c r="D745" s="289"/>
      <c r="E745" s="289"/>
      <c r="F745" s="290"/>
      <c r="G745" s="290"/>
      <c r="H745" s="286"/>
    </row>
    <row r="746" spans="1:8" x14ac:dyDescent="0.25">
      <c r="A746" s="287"/>
      <c r="B746" s="288"/>
      <c r="C746" s="289"/>
      <c r="D746" s="289"/>
      <c r="E746" s="289"/>
      <c r="F746" s="290"/>
      <c r="G746" s="290"/>
      <c r="H746" s="286"/>
    </row>
    <row r="747" spans="1:8" x14ac:dyDescent="0.25">
      <c r="A747" s="287"/>
      <c r="B747" s="288"/>
      <c r="C747" s="289"/>
      <c r="D747" s="289"/>
      <c r="E747" s="289"/>
      <c r="F747" s="290"/>
      <c r="G747" s="290"/>
      <c r="H747" s="286"/>
    </row>
    <row r="748" spans="1:8" x14ac:dyDescent="0.25">
      <c r="A748" s="287"/>
      <c r="B748" s="288"/>
      <c r="C748" s="289"/>
      <c r="D748" s="289"/>
      <c r="E748" s="289"/>
      <c r="F748" s="290"/>
      <c r="G748" s="290"/>
      <c r="H748" s="286"/>
    </row>
    <row r="749" spans="1:8" x14ac:dyDescent="0.25">
      <c r="A749" s="287"/>
      <c r="B749" s="288"/>
      <c r="C749" s="289"/>
      <c r="D749" s="289"/>
      <c r="E749" s="289"/>
      <c r="F749" s="290"/>
      <c r="G749" s="290"/>
      <c r="H749" s="286"/>
    </row>
    <row r="750" spans="1:8" x14ac:dyDescent="0.25">
      <c r="A750" s="287"/>
      <c r="B750" s="288"/>
      <c r="C750" s="289"/>
      <c r="D750" s="289"/>
      <c r="E750" s="289"/>
      <c r="F750" s="290"/>
      <c r="G750" s="290"/>
      <c r="H750" s="286"/>
    </row>
    <row r="751" spans="1:8" x14ac:dyDescent="0.25">
      <c r="A751" s="287"/>
      <c r="B751" s="288"/>
      <c r="C751" s="289"/>
      <c r="D751" s="289"/>
      <c r="E751" s="289"/>
      <c r="F751" s="290"/>
      <c r="G751" s="290"/>
      <c r="H751" s="286"/>
    </row>
    <row r="752" spans="1:8" x14ac:dyDescent="0.25">
      <c r="A752" s="287"/>
      <c r="B752" s="288"/>
      <c r="C752" s="289"/>
      <c r="D752" s="289"/>
      <c r="E752" s="289"/>
      <c r="F752" s="290"/>
      <c r="G752" s="290"/>
      <c r="H752" s="286"/>
    </row>
    <row r="753" spans="1:8" x14ac:dyDescent="0.25">
      <c r="A753" s="287"/>
      <c r="B753" s="288"/>
      <c r="C753" s="289"/>
      <c r="D753" s="289"/>
      <c r="E753" s="289"/>
      <c r="F753" s="290"/>
      <c r="G753" s="290"/>
      <c r="H753" s="286"/>
    </row>
    <row r="754" spans="1:8" x14ac:dyDescent="0.25">
      <c r="A754" s="287"/>
      <c r="B754" s="288"/>
      <c r="C754" s="289"/>
      <c r="D754" s="289"/>
      <c r="E754" s="289"/>
      <c r="F754" s="290"/>
      <c r="G754" s="290"/>
      <c r="H754" s="286"/>
    </row>
    <row r="755" spans="1:8" x14ac:dyDescent="0.25">
      <c r="A755" s="287"/>
      <c r="B755" s="288"/>
      <c r="C755" s="289"/>
      <c r="D755" s="289"/>
      <c r="E755" s="289"/>
      <c r="F755" s="290"/>
      <c r="G755" s="290"/>
      <c r="H755" s="286"/>
    </row>
    <row r="756" spans="1:8" x14ac:dyDescent="0.25">
      <c r="A756" s="287"/>
      <c r="B756" s="288"/>
      <c r="C756" s="289"/>
      <c r="D756" s="289"/>
      <c r="E756" s="289"/>
      <c r="F756" s="290"/>
      <c r="G756" s="290"/>
      <c r="H756" s="286"/>
    </row>
    <row r="757" spans="1:8" x14ac:dyDescent="0.25">
      <c r="A757" s="287"/>
      <c r="B757" s="288"/>
      <c r="C757" s="289"/>
      <c r="D757" s="289"/>
      <c r="E757" s="289"/>
      <c r="F757" s="290"/>
      <c r="G757" s="290"/>
      <c r="H757" s="286"/>
    </row>
    <row r="758" spans="1:8" x14ac:dyDescent="0.25">
      <c r="A758" s="287"/>
      <c r="B758" s="288"/>
      <c r="C758" s="289"/>
      <c r="D758" s="289"/>
      <c r="E758" s="289"/>
      <c r="F758" s="290"/>
      <c r="G758" s="290"/>
      <c r="H758" s="286"/>
    </row>
    <row r="759" spans="1:8" x14ac:dyDescent="0.25">
      <c r="A759" s="287"/>
      <c r="B759" s="288"/>
      <c r="C759" s="289"/>
      <c r="D759" s="289"/>
      <c r="E759" s="289"/>
      <c r="F759" s="290"/>
      <c r="G759" s="290"/>
      <c r="H759" s="286"/>
    </row>
    <row r="760" spans="1:8" x14ac:dyDescent="0.25">
      <c r="A760" s="287"/>
      <c r="B760" s="288"/>
      <c r="C760" s="289"/>
      <c r="D760" s="289"/>
      <c r="E760" s="289"/>
      <c r="F760" s="290"/>
      <c r="G760" s="290"/>
      <c r="H760" s="286"/>
    </row>
    <row r="761" spans="1:8" x14ac:dyDescent="0.25">
      <c r="A761" s="287"/>
      <c r="B761" s="288"/>
      <c r="C761" s="289"/>
      <c r="D761" s="289"/>
      <c r="E761" s="289"/>
      <c r="F761" s="290"/>
      <c r="G761" s="290"/>
      <c r="H761" s="286"/>
    </row>
    <row r="762" spans="1:8" x14ac:dyDescent="0.25">
      <c r="A762" s="287"/>
      <c r="B762" s="288"/>
      <c r="C762" s="289"/>
      <c r="D762" s="289"/>
      <c r="E762" s="289"/>
      <c r="F762" s="290"/>
      <c r="G762" s="290"/>
      <c r="H762" s="286"/>
    </row>
    <row r="763" spans="1:8" x14ac:dyDescent="0.25">
      <c r="A763" s="287"/>
      <c r="B763" s="288"/>
      <c r="C763" s="289"/>
      <c r="D763" s="289"/>
      <c r="E763" s="289"/>
      <c r="F763" s="290"/>
      <c r="G763" s="290"/>
      <c r="H763" s="286"/>
    </row>
    <row r="764" spans="1:8" x14ac:dyDescent="0.25">
      <c r="A764" s="287"/>
      <c r="B764" s="288"/>
      <c r="C764" s="289"/>
      <c r="D764" s="289"/>
      <c r="E764" s="289"/>
      <c r="F764" s="290"/>
      <c r="G764" s="290"/>
      <c r="H764" s="286"/>
    </row>
    <row r="765" spans="1:8" x14ac:dyDescent="0.25">
      <c r="A765" s="287"/>
      <c r="B765" s="288"/>
      <c r="C765" s="289"/>
      <c r="D765" s="289"/>
      <c r="E765" s="289"/>
      <c r="F765" s="290"/>
      <c r="G765" s="290"/>
      <c r="H765" s="286"/>
    </row>
    <row r="766" spans="1:8" x14ac:dyDescent="0.25">
      <c r="A766" s="287"/>
      <c r="B766" s="288"/>
      <c r="C766" s="289"/>
      <c r="D766" s="289"/>
      <c r="E766" s="289"/>
      <c r="F766" s="290"/>
      <c r="G766" s="290"/>
      <c r="H766" s="286"/>
    </row>
    <row r="767" spans="1:8" x14ac:dyDescent="0.25">
      <c r="A767" s="287"/>
      <c r="B767" s="288"/>
      <c r="C767" s="289"/>
      <c r="D767" s="289"/>
      <c r="E767" s="289"/>
      <c r="F767" s="290"/>
      <c r="G767" s="290"/>
      <c r="H767" s="286"/>
    </row>
    <row r="768" spans="1:8" x14ac:dyDescent="0.25">
      <c r="A768" s="287"/>
      <c r="B768" s="288"/>
      <c r="C768" s="289"/>
      <c r="D768" s="289"/>
      <c r="E768" s="289"/>
      <c r="F768" s="290"/>
      <c r="G768" s="290"/>
      <c r="H768" s="286"/>
    </row>
    <row r="769" spans="1:8" x14ac:dyDescent="0.25">
      <c r="A769" s="287"/>
      <c r="B769" s="288"/>
      <c r="C769" s="289"/>
      <c r="D769" s="289"/>
      <c r="E769" s="289"/>
      <c r="F769" s="290"/>
      <c r="G769" s="290"/>
      <c r="H769" s="286"/>
    </row>
    <row r="770" spans="1:8" x14ac:dyDescent="0.25">
      <c r="A770" s="287"/>
      <c r="B770" s="288"/>
      <c r="C770" s="289"/>
      <c r="D770" s="289"/>
      <c r="E770" s="289"/>
      <c r="F770" s="290"/>
      <c r="G770" s="290"/>
      <c r="H770" s="286"/>
    </row>
    <row r="771" spans="1:8" x14ac:dyDescent="0.25">
      <c r="A771" s="287"/>
      <c r="B771" s="288"/>
      <c r="C771" s="289"/>
      <c r="D771" s="289"/>
      <c r="E771" s="289"/>
      <c r="F771" s="290"/>
      <c r="G771" s="290"/>
      <c r="H771" s="286"/>
    </row>
    <row r="772" spans="1:8" x14ac:dyDescent="0.25">
      <c r="A772" s="287"/>
      <c r="B772" s="288"/>
      <c r="C772" s="289"/>
      <c r="D772" s="289"/>
      <c r="E772" s="289"/>
      <c r="F772" s="290"/>
      <c r="G772" s="290"/>
      <c r="H772" s="286"/>
    </row>
    <row r="773" spans="1:8" x14ac:dyDescent="0.25">
      <c r="A773" s="287"/>
      <c r="B773" s="288"/>
      <c r="C773" s="289"/>
      <c r="D773" s="289"/>
      <c r="E773" s="289"/>
      <c r="F773" s="290"/>
      <c r="G773" s="290"/>
      <c r="H773" s="286"/>
    </row>
    <row r="774" spans="1:8" x14ac:dyDescent="0.25">
      <c r="A774" s="287"/>
      <c r="B774" s="288"/>
      <c r="C774" s="289"/>
      <c r="D774" s="289"/>
      <c r="E774" s="289"/>
      <c r="F774" s="290"/>
      <c r="G774" s="290"/>
      <c r="H774" s="286"/>
    </row>
    <row r="775" spans="1:8" x14ac:dyDescent="0.25">
      <c r="A775" s="287"/>
      <c r="B775" s="288"/>
      <c r="C775" s="289"/>
      <c r="D775" s="289"/>
      <c r="E775" s="289"/>
      <c r="F775" s="290"/>
      <c r="G775" s="290"/>
      <c r="H775" s="286"/>
    </row>
    <row r="776" spans="1:8" x14ac:dyDescent="0.25">
      <c r="A776" s="287"/>
      <c r="B776" s="288"/>
      <c r="C776" s="289"/>
      <c r="D776" s="289"/>
      <c r="E776" s="289"/>
      <c r="F776" s="290"/>
      <c r="G776" s="290"/>
      <c r="H776" s="286"/>
    </row>
    <row r="777" spans="1:8" x14ac:dyDescent="0.25">
      <c r="A777" s="287"/>
      <c r="B777" s="288"/>
      <c r="C777" s="289"/>
      <c r="D777" s="289"/>
      <c r="E777" s="289"/>
      <c r="F777" s="290"/>
      <c r="G777" s="290"/>
      <c r="H777" s="286"/>
    </row>
    <row r="778" spans="1:8" x14ac:dyDescent="0.25">
      <c r="A778" s="287"/>
      <c r="B778" s="288"/>
      <c r="C778" s="289"/>
      <c r="D778" s="289"/>
      <c r="E778" s="289"/>
      <c r="F778" s="290"/>
      <c r="G778" s="290"/>
      <c r="H778" s="286"/>
    </row>
    <row r="779" spans="1:8" x14ac:dyDescent="0.25">
      <c r="A779" s="287"/>
      <c r="B779" s="288"/>
      <c r="C779" s="289"/>
      <c r="D779" s="289"/>
      <c r="E779" s="289"/>
      <c r="F779" s="290"/>
      <c r="G779" s="290"/>
      <c r="H779" s="286"/>
    </row>
    <row r="780" spans="1:8" x14ac:dyDescent="0.25">
      <c r="A780" s="287"/>
      <c r="B780" s="288"/>
      <c r="C780" s="289"/>
      <c r="D780" s="289"/>
      <c r="E780" s="289"/>
      <c r="F780" s="290"/>
      <c r="G780" s="290"/>
      <c r="H780" s="286"/>
    </row>
    <row r="781" spans="1:8" x14ac:dyDescent="0.25">
      <c r="A781" s="287"/>
      <c r="B781" s="288"/>
      <c r="C781" s="289"/>
      <c r="D781" s="289"/>
      <c r="E781" s="289"/>
      <c r="F781" s="290"/>
      <c r="G781" s="290"/>
      <c r="H781" s="286"/>
    </row>
    <row r="782" spans="1:8" x14ac:dyDescent="0.25">
      <c r="A782" s="287"/>
      <c r="B782" s="288"/>
      <c r="C782" s="289"/>
      <c r="D782" s="289"/>
      <c r="E782" s="289"/>
      <c r="F782" s="290"/>
      <c r="G782" s="290"/>
      <c r="H782" s="286"/>
    </row>
    <row r="783" spans="1:8" x14ac:dyDescent="0.25">
      <c r="A783" s="287"/>
      <c r="B783" s="288"/>
      <c r="C783" s="289"/>
      <c r="D783" s="289"/>
      <c r="E783" s="289"/>
      <c r="F783" s="290"/>
      <c r="G783" s="290"/>
      <c r="H783" s="286"/>
    </row>
    <row r="784" spans="1:8" x14ac:dyDescent="0.25">
      <c r="A784" s="287"/>
      <c r="B784" s="288"/>
      <c r="C784" s="289"/>
      <c r="D784" s="289"/>
      <c r="E784" s="289"/>
      <c r="F784" s="290"/>
      <c r="G784" s="290"/>
      <c r="H784" s="286"/>
    </row>
    <row r="785" spans="1:8" x14ac:dyDescent="0.25">
      <c r="A785" s="287"/>
      <c r="B785" s="288"/>
      <c r="C785" s="289"/>
      <c r="D785" s="289"/>
      <c r="E785" s="289"/>
      <c r="F785" s="290"/>
      <c r="G785" s="290"/>
      <c r="H785" s="286"/>
    </row>
    <row r="786" spans="1:8" x14ac:dyDescent="0.25">
      <c r="A786" s="287"/>
      <c r="B786" s="288"/>
      <c r="C786" s="289"/>
      <c r="D786" s="289"/>
      <c r="E786" s="289"/>
      <c r="F786" s="290"/>
      <c r="G786" s="290"/>
      <c r="H786" s="286"/>
    </row>
    <row r="787" spans="1:8" x14ac:dyDescent="0.25">
      <c r="A787" s="287"/>
      <c r="B787" s="288"/>
      <c r="C787" s="289"/>
      <c r="D787" s="289"/>
      <c r="E787" s="289"/>
      <c r="F787" s="290"/>
      <c r="G787" s="290"/>
      <c r="H787" s="286"/>
    </row>
    <row r="788" spans="1:8" x14ac:dyDescent="0.25">
      <c r="A788" s="287"/>
      <c r="B788" s="288"/>
      <c r="C788" s="289"/>
      <c r="D788" s="289"/>
      <c r="E788" s="289"/>
      <c r="F788" s="290"/>
      <c r="G788" s="290"/>
      <c r="H788" s="286"/>
    </row>
    <row r="789" spans="1:8" x14ac:dyDescent="0.25">
      <c r="A789" s="287"/>
      <c r="B789" s="288"/>
      <c r="C789" s="289"/>
      <c r="D789" s="289"/>
      <c r="E789" s="289"/>
      <c r="F789" s="290"/>
      <c r="G789" s="290"/>
      <c r="H789" s="286"/>
    </row>
    <row r="790" spans="1:8" x14ac:dyDescent="0.25">
      <c r="A790" s="287"/>
      <c r="B790" s="288"/>
      <c r="C790" s="289"/>
      <c r="D790" s="289"/>
      <c r="E790" s="289"/>
      <c r="F790" s="290"/>
      <c r="G790" s="290"/>
      <c r="H790" s="286"/>
    </row>
    <row r="791" spans="1:8" x14ac:dyDescent="0.25">
      <c r="A791" s="287"/>
      <c r="B791" s="288"/>
      <c r="C791" s="289"/>
      <c r="D791" s="289"/>
      <c r="E791" s="289"/>
      <c r="F791" s="290"/>
      <c r="G791" s="290"/>
      <c r="H791" s="286"/>
    </row>
    <row r="792" spans="1:8" x14ac:dyDescent="0.25">
      <c r="A792" s="287"/>
      <c r="B792" s="288"/>
      <c r="C792" s="289"/>
      <c r="D792" s="289"/>
      <c r="E792" s="289"/>
      <c r="F792" s="290"/>
      <c r="G792" s="290"/>
      <c r="H792" s="286"/>
    </row>
    <row r="793" spans="1:8" x14ac:dyDescent="0.25">
      <c r="A793" s="287"/>
      <c r="B793" s="288"/>
      <c r="C793" s="289"/>
      <c r="D793" s="289"/>
      <c r="E793" s="289"/>
      <c r="F793" s="290"/>
      <c r="G793" s="290"/>
      <c r="H793" s="286"/>
    </row>
    <row r="794" spans="1:8" x14ac:dyDescent="0.25">
      <c r="A794" s="287"/>
      <c r="B794" s="288"/>
      <c r="C794" s="289"/>
      <c r="D794" s="289"/>
      <c r="E794" s="289"/>
      <c r="F794" s="290"/>
      <c r="G794" s="290"/>
      <c r="H794" s="286"/>
    </row>
    <row r="795" spans="1:8" x14ac:dyDescent="0.25">
      <c r="A795" s="287"/>
      <c r="B795" s="288"/>
      <c r="C795" s="289"/>
      <c r="D795" s="289"/>
      <c r="E795" s="289"/>
      <c r="F795" s="290"/>
      <c r="G795" s="290"/>
      <c r="H795" s="286"/>
    </row>
    <row r="796" spans="1:8" x14ac:dyDescent="0.25">
      <c r="A796" s="287"/>
      <c r="B796" s="288"/>
      <c r="C796" s="289"/>
      <c r="D796" s="289"/>
      <c r="E796" s="289"/>
      <c r="F796" s="290"/>
      <c r="G796" s="290"/>
      <c r="H796" s="286"/>
    </row>
    <row r="797" spans="1:8" x14ac:dyDescent="0.25">
      <c r="A797" s="287"/>
      <c r="B797" s="288"/>
      <c r="C797" s="289"/>
      <c r="D797" s="289"/>
      <c r="E797" s="289"/>
      <c r="F797" s="290"/>
      <c r="G797" s="290"/>
      <c r="H797" s="286"/>
    </row>
    <row r="798" spans="1:8" x14ac:dyDescent="0.25">
      <c r="A798" s="287"/>
      <c r="B798" s="288"/>
      <c r="C798" s="289"/>
      <c r="D798" s="289"/>
      <c r="E798" s="289"/>
      <c r="F798" s="290"/>
      <c r="G798" s="290"/>
      <c r="H798" s="286"/>
    </row>
    <row r="799" spans="1:8" x14ac:dyDescent="0.25">
      <c r="A799" s="287"/>
      <c r="B799" s="288"/>
      <c r="C799" s="289"/>
      <c r="D799" s="289"/>
      <c r="E799" s="289"/>
      <c r="F799" s="290"/>
      <c r="G799" s="290"/>
      <c r="H799" s="286"/>
    </row>
    <row r="800" spans="1:8" x14ac:dyDescent="0.25">
      <c r="A800" s="287"/>
      <c r="B800" s="288"/>
      <c r="C800" s="289"/>
      <c r="D800" s="289"/>
      <c r="E800" s="289"/>
      <c r="F800" s="290"/>
      <c r="G800" s="290"/>
      <c r="H800" s="286"/>
    </row>
    <row r="801" spans="1:8" x14ac:dyDescent="0.25">
      <c r="A801" s="287"/>
      <c r="B801" s="288"/>
      <c r="C801" s="289"/>
      <c r="D801" s="289"/>
      <c r="E801" s="289"/>
      <c r="F801" s="290"/>
      <c r="G801" s="290"/>
      <c r="H801" s="286"/>
    </row>
    <row r="802" spans="1:8" x14ac:dyDescent="0.25">
      <c r="A802" s="287"/>
      <c r="B802" s="288"/>
      <c r="C802" s="289"/>
      <c r="D802" s="289"/>
      <c r="E802" s="289"/>
      <c r="F802" s="290"/>
      <c r="G802" s="290"/>
      <c r="H802" s="286"/>
    </row>
    <row r="803" spans="1:8" x14ac:dyDescent="0.25">
      <c r="A803" s="287"/>
      <c r="B803" s="288"/>
      <c r="C803" s="289"/>
      <c r="D803" s="289"/>
      <c r="E803" s="289"/>
      <c r="F803" s="290"/>
      <c r="G803" s="290"/>
      <c r="H803" s="286"/>
    </row>
    <row r="804" spans="1:8" x14ac:dyDescent="0.25">
      <c r="A804" s="287"/>
      <c r="B804" s="288"/>
      <c r="C804" s="289"/>
      <c r="D804" s="289"/>
      <c r="E804" s="289"/>
      <c r="F804" s="290"/>
      <c r="G804" s="290"/>
      <c r="H804" s="286"/>
    </row>
    <row r="805" spans="1:8" x14ac:dyDescent="0.25">
      <c r="A805" s="287"/>
      <c r="B805" s="288"/>
      <c r="C805" s="289"/>
      <c r="D805" s="289"/>
      <c r="E805" s="289"/>
      <c r="F805" s="290"/>
      <c r="G805" s="290"/>
      <c r="H805" s="286"/>
    </row>
    <row r="806" spans="1:8" x14ac:dyDescent="0.25">
      <c r="A806" s="287"/>
      <c r="B806" s="288"/>
      <c r="C806" s="289"/>
      <c r="D806" s="289"/>
      <c r="E806" s="289"/>
      <c r="F806" s="290"/>
      <c r="G806" s="290"/>
      <c r="H806" s="286"/>
    </row>
    <row r="807" spans="1:8" x14ac:dyDescent="0.25">
      <c r="A807" s="287"/>
      <c r="B807" s="288"/>
      <c r="C807" s="289"/>
      <c r="D807" s="289"/>
      <c r="E807" s="289"/>
      <c r="F807" s="290"/>
      <c r="G807" s="290"/>
      <c r="H807" s="286"/>
    </row>
    <row r="808" spans="1:8" x14ac:dyDescent="0.25">
      <c r="A808" s="287"/>
      <c r="B808" s="288"/>
      <c r="C808" s="289"/>
      <c r="D808" s="289"/>
      <c r="E808" s="289"/>
      <c r="F808" s="290"/>
      <c r="G808" s="290"/>
      <c r="H808" s="286"/>
    </row>
    <row r="809" spans="1:8" x14ac:dyDescent="0.25">
      <c r="A809" s="287"/>
      <c r="B809" s="288"/>
      <c r="C809" s="289"/>
      <c r="D809" s="289"/>
      <c r="E809" s="289"/>
      <c r="F809" s="290"/>
      <c r="G809" s="290"/>
      <c r="H809" s="286"/>
    </row>
    <row r="810" spans="1:8" x14ac:dyDescent="0.25">
      <c r="A810" s="287"/>
      <c r="B810" s="288"/>
      <c r="C810" s="289"/>
      <c r="D810" s="289"/>
      <c r="E810" s="289"/>
      <c r="F810" s="290"/>
      <c r="G810" s="290"/>
      <c r="H810" s="286"/>
    </row>
    <row r="811" spans="1:8" x14ac:dyDescent="0.25">
      <c r="A811" s="287"/>
      <c r="B811" s="288"/>
      <c r="C811" s="289"/>
      <c r="D811" s="289"/>
      <c r="E811" s="289"/>
      <c r="F811" s="290"/>
      <c r="G811" s="290"/>
      <c r="H811" s="286"/>
    </row>
    <row r="812" spans="1:8" x14ac:dyDescent="0.25">
      <c r="A812" s="287"/>
      <c r="B812" s="288"/>
      <c r="C812" s="289"/>
      <c r="D812" s="289"/>
      <c r="E812" s="289"/>
      <c r="F812" s="290"/>
      <c r="G812" s="290"/>
      <c r="H812" s="286"/>
    </row>
    <row r="813" spans="1:8" x14ac:dyDescent="0.25">
      <c r="A813" s="287"/>
      <c r="B813" s="288"/>
      <c r="C813" s="289"/>
      <c r="D813" s="289"/>
      <c r="E813" s="289"/>
      <c r="F813" s="290"/>
      <c r="G813" s="290"/>
      <c r="H813" s="286"/>
    </row>
    <row r="814" spans="1:8" x14ac:dyDescent="0.25">
      <c r="A814" s="287"/>
      <c r="B814" s="288"/>
      <c r="C814" s="289"/>
      <c r="D814" s="289"/>
      <c r="E814" s="289"/>
      <c r="F814" s="290"/>
      <c r="G814" s="290"/>
      <c r="H814" s="286"/>
    </row>
    <row r="815" spans="1:8" x14ac:dyDescent="0.25">
      <c r="A815" s="287"/>
      <c r="B815" s="288"/>
      <c r="C815" s="289"/>
      <c r="D815" s="289"/>
      <c r="E815" s="289"/>
      <c r="F815" s="290"/>
      <c r="G815" s="290"/>
      <c r="H815" s="286"/>
    </row>
    <row r="816" spans="1:8" x14ac:dyDescent="0.25">
      <c r="A816" s="287"/>
      <c r="B816" s="288"/>
      <c r="C816" s="289"/>
      <c r="D816" s="289"/>
      <c r="E816" s="289"/>
      <c r="F816" s="290"/>
      <c r="G816" s="290"/>
      <c r="H816" s="286"/>
    </row>
    <row r="817" spans="1:8" x14ac:dyDescent="0.25">
      <c r="A817" s="287"/>
      <c r="B817" s="288"/>
      <c r="C817" s="289"/>
      <c r="D817" s="289"/>
      <c r="E817" s="289"/>
      <c r="F817" s="290"/>
      <c r="G817" s="290"/>
      <c r="H817" s="286"/>
    </row>
    <row r="818" spans="1:8" x14ac:dyDescent="0.25">
      <c r="A818" s="287"/>
      <c r="B818" s="288"/>
      <c r="C818" s="289"/>
      <c r="D818" s="289"/>
      <c r="E818" s="289"/>
      <c r="F818" s="290"/>
      <c r="G818" s="290"/>
      <c r="H818" s="286"/>
    </row>
    <row r="819" spans="1:8" x14ac:dyDescent="0.25">
      <c r="A819" s="287"/>
      <c r="B819" s="288"/>
      <c r="C819" s="289"/>
      <c r="D819" s="289"/>
      <c r="E819" s="289"/>
      <c r="F819" s="290"/>
      <c r="G819" s="290"/>
      <c r="H819" s="286"/>
    </row>
    <row r="820" spans="1:8" x14ac:dyDescent="0.25">
      <c r="A820" s="287"/>
      <c r="B820" s="288"/>
      <c r="C820" s="289"/>
      <c r="D820" s="289"/>
      <c r="E820" s="289"/>
      <c r="F820" s="290"/>
      <c r="G820" s="290"/>
      <c r="H820" s="286"/>
    </row>
    <row r="821" spans="1:8" x14ac:dyDescent="0.25">
      <c r="A821" s="287"/>
      <c r="B821" s="288"/>
      <c r="C821" s="289"/>
      <c r="D821" s="289"/>
      <c r="E821" s="289"/>
      <c r="F821" s="290"/>
      <c r="G821" s="290"/>
      <c r="H821" s="286"/>
    </row>
    <row r="822" spans="1:8" x14ac:dyDescent="0.25">
      <c r="A822" s="287"/>
      <c r="B822" s="288"/>
      <c r="C822" s="289"/>
      <c r="D822" s="289"/>
      <c r="E822" s="289"/>
      <c r="F822" s="290"/>
      <c r="G822" s="290"/>
      <c r="H822" s="286"/>
    </row>
    <row r="823" spans="1:8" x14ac:dyDescent="0.25">
      <c r="A823" s="287"/>
      <c r="B823" s="288"/>
      <c r="C823" s="289"/>
      <c r="D823" s="289"/>
      <c r="E823" s="289"/>
      <c r="F823" s="290"/>
      <c r="G823" s="290"/>
      <c r="H823" s="286"/>
    </row>
    <row r="824" spans="1:8" x14ac:dyDescent="0.25">
      <c r="A824" s="287"/>
      <c r="B824" s="288"/>
      <c r="C824" s="289"/>
      <c r="D824" s="289"/>
      <c r="E824" s="289"/>
      <c r="F824" s="290"/>
      <c r="G824" s="290"/>
      <c r="H824" s="286"/>
    </row>
    <row r="825" spans="1:8" x14ac:dyDescent="0.25">
      <c r="A825" s="287"/>
      <c r="B825" s="288"/>
      <c r="C825" s="289"/>
      <c r="D825" s="289"/>
      <c r="E825" s="289"/>
      <c r="F825" s="290"/>
      <c r="G825" s="290"/>
      <c r="H825" s="286"/>
    </row>
    <row r="826" spans="1:8" x14ac:dyDescent="0.25">
      <c r="A826" s="287"/>
      <c r="B826" s="288"/>
      <c r="C826" s="289"/>
      <c r="D826" s="289"/>
      <c r="E826" s="289"/>
      <c r="F826" s="290"/>
      <c r="G826" s="290"/>
      <c r="H826" s="286"/>
    </row>
    <row r="827" spans="1:8" x14ac:dyDescent="0.25">
      <c r="A827" s="287"/>
      <c r="B827" s="288"/>
      <c r="C827" s="289"/>
      <c r="D827" s="289"/>
      <c r="E827" s="289"/>
      <c r="F827" s="290"/>
      <c r="G827" s="290"/>
      <c r="H827" s="286"/>
    </row>
    <row r="828" spans="1:8" x14ac:dyDescent="0.25">
      <c r="A828" s="287"/>
      <c r="B828" s="288"/>
      <c r="C828" s="289"/>
      <c r="D828" s="289"/>
      <c r="E828" s="289"/>
      <c r="F828" s="290"/>
      <c r="G828" s="290"/>
      <c r="H828" s="286"/>
    </row>
    <row r="829" spans="1:8" x14ac:dyDescent="0.25">
      <c r="A829" s="287"/>
      <c r="B829" s="288"/>
      <c r="C829" s="289"/>
      <c r="D829" s="289"/>
      <c r="E829" s="289"/>
      <c r="F829" s="290"/>
      <c r="G829" s="290"/>
      <c r="H829" s="286"/>
    </row>
    <row r="830" spans="1:8" x14ac:dyDescent="0.25">
      <c r="A830" s="287"/>
      <c r="B830" s="288"/>
      <c r="C830" s="289"/>
      <c r="D830" s="289"/>
      <c r="E830" s="289"/>
      <c r="F830" s="290"/>
      <c r="G830" s="290"/>
      <c r="H830" s="286"/>
    </row>
    <row r="831" spans="1:8" x14ac:dyDescent="0.25">
      <c r="A831" s="287"/>
      <c r="B831" s="288"/>
      <c r="C831" s="289"/>
      <c r="D831" s="289"/>
      <c r="E831" s="289"/>
      <c r="F831" s="290"/>
      <c r="G831" s="290"/>
      <c r="H831" s="286"/>
    </row>
    <row r="832" spans="1:8" x14ac:dyDescent="0.25">
      <c r="A832" s="287"/>
      <c r="B832" s="288"/>
      <c r="C832" s="289"/>
      <c r="D832" s="289"/>
      <c r="E832" s="289"/>
      <c r="F832" s="290"/>
      <c r="G832" s="290"/>
      <c r="H832" s="286"/>
    </row>
    <row r="833" spans="1:8" x14ac:dyDescent="0.25">
      <c r="A833" s="287"/>
      <c r="B833" s="288"/>
      <c r="C833" s="289"/>
      <c r="D833" s="289"/>
      <c r="E833" s="289"/>
      <c r="F833" s="290"/>
      <c r="G833" s="290"/>
      <c r="H833" s="286"/>
    </row>
    <row r="834" spans="1:8" x14ac:dyDescent="0.25">
      <c r="A834" s="287"/>
      <c r="B834" s="288"/>
      <c r="C834" s="289"/>
      <c r="D834" s="289"/>
      <c r="E834" s="289"/>
      <c r="F834" s="290"/>
      <c r="G834" s="290"/>
      <c r="H834" s="286"/>
    </row>
    <row r="835" spans="1:8" x14ac:dyDescent="0.25">
      <c r="A835" s="287"/>
      <c r="B835" s="288"/>
      <c r="C835" s="289"/>
      <c r="D835" s="289"/>
      <c r="E835" s="289"/>
      <c r="F835" s="290"/>
      <c r="G835" s="290"/>
      <c r="H835" s="286"/>
    </row>
    <row r="836" spans="1:8" x14ac:dyDescent="0.25">
      <c r="A836" s="287"/>
      <c r="B836" s="288"/>
      <c r="C836" s="289"/>
      <c r="D836" s="289"/>
      <c r="E836" s="289"/>
      <c r="F836" s="290"/>
      <c r="G836" s="290"/>
      <c r="H836" s="286"/>
    </row>
    <row r="837" spans="1:8" x14ac:dyDescent="0.25">
      <c r="A837" s="287"/>
      <c r="B837" s="288"/>
      <c r="C837" s="289"/>
      <c r="D837" s="289"/>
      <c r="E837" s="289"/>
      <c r="F837" s="290"/>
      <c r="G837" s="290"/>
      <c r="H837" s="286"/>
    </row>
    <row r="838" spans="1:8" x14ac:dyDescent="0.25">
      <c r="A838" s="287"/>
      <c r="B838" s="288"/>
      <c r="C838" s="289"/>
      <c r="D838" s="289"/>
      <c r="E838" s="289"/>
      <c r="F838" s="290"/>
      <c r="G838" s="290"/>
      <c r="H838" s="286"/>
    </row>
    <row r="839" spans="1:8" x14ac:dyDescent="0.25">
      <c r="A839" s="287"/>
      <c r="B839" s="288"/>
      <c r="C839" s="289"/>
      <c r="D839" s="289"/>
      <c r="E839" s="289"/>
      <c r="F839" s="290"/>
      <c r="G839" s="290"/>
      <c r="H839" s="286"/>
    </row>
    <row r="840" spans="1:8" x14ac:dyDescent="0.25">
      <c r="A840" s="287"/>
      <c r="B840" s="288"/>
      <c r="C840" s="289"/>
      <c r="D840" s="289"/>
      <c r="E840" s="289"/>
      <c r="F840" s="290"/>
      <c r="G840" s="290"/>
      <c r="H840" s="286"/>
    </row>
    <row r="841" spans="1:8" x14ac:dyDescent="0.25">
      <c r="A841" s="287"/>
      <c r="B841" s="288"/>
      <c r="C841" s="289"/>
      <c r="D841" s="289"/>
      <c r="E841" s="289"/>
      <c r="F841" s="290"/>
      <c r="G841" s="290"/>
      <c r="H841" s="286"/>
    </row>
    <row r="842" spans="1:8" x14ac:dyDescent="0.25">
      <c r="A842" s="287"/>
      <c r="B842" s="288"/>
      <c r="C842" s="289"/>
      <c r="D842" s="289"/>
      <c r="E842" s="289"/>
      <c r="F842" s="290"/>
      <c r="G842" s="290"/>
      <c r="H842" s="286"/>
    </row>
    <row r="843" spans="1:8" x14ac:dyDescent="0.25">
      <c r="A843" s="287"/>
      <c r="B843" s="288"/>
      <c r="C843" s="289"/>
      <c r="D843" s="289"/>
      <c r="E843" s="289"/>
      <c r="F843" s="290"/>
      <c r="G843" s="290"/>
      <c r="H843" s="286"/>
    </row>
    <row r="844" spans="1:8" x14ac:dyDescent="0.25">
      <c r="A844" s="287"/>
      <c r="B844" s="288"/>
      <c r="C844" s="289"/>
      <c r="D844" s="289"/>
      <c r="E844" s="289"/>
      <c r="F844" s="290"/>
      <c r="G844" s="290"/>
      <c r="H844" s="286"/>
    </row>
    <row r="845" spans="1:8" x14ac:dyDescent="0.25">
      <c r="A845" s="287"/>
      <c r="B845" s="288"/>
      <c r="C845" s="289"/>
      <c r="D845" s="289"/>
      <c r="E845" s="289"/>
      <c r="F845" s="290"/>
      <c r="G845" s="290"/>
      <c r="H845" s="286"/>
    </row>
    <row r="846" spans="1:8" x14ac:dyDescent="0.25">
      <c r="A846" s="287"/>
      <c r="B846" s="288"/>
      <c r="C846" s="289"/>
      <c r="D846" s="289"/>
      <c r="E846" s="289"/>
      <c r="F846" s="290"/>
      <c r="G846" s="290"/>
      <c r="H846" s="286"/>
    </row>
    <row r="847" spans="1:8" x14ac:dyDescent="0.25">
      <c r="A847" s="287"/>
      <c r="B847" s="288"/>
      <c r="C847" s="289"/>
      <c r="D847" s="289"/>
      <c r="E847" s="289"/>
      <c r="F847" s="290"/>
      <c r="G847" s="290"/>
      <c r="H847" s="286"/>
    </row>
    <row r="848" spans="1:8" x14ac:dyDescent="0.25">
      <c r="A848" s="287"/>
      <c r="B848" s="288"/>
      <c r="C848" s="289"/>
      <c r="D848" s="289"/>
      <c r="E848" s="289"/>
      <c r="F848" s="290"/>
      <c r="G848" s="290"/>
      <c r="H848" s="286"/>
    </row>
    <row r="849" spans="1:8" x14ac:dyDescent="0.25">
      <c r="A849" s="287"/>
      <c r="B849" s="288"/>
      <c r="C849" s="289"/>
      <c r="D849" s="289"/>
      <c r="E849" s="289"/>
      <c r="F849" s="290"/>
      <c r="G849" s="290"/>
      <c r="H849" s="286"/>
    </row>
    <row r="850" spans="1:8" x14ac:dyDescent="0.25">
      <c r="A850" s="287"/>
      <c r="B850" s="288"/>
      <c r="C850" s="289"/>
      <c r="D850" s="289"/>
      <c r="E850" s="289"/>
      <c r="F850" s="290"/>
      <c r="G850" s="290"/>
      <c r="H850" s="286"/>
    </row>
    <row r="851" spans="1:8" x14ac:dyDescent="0.25">
      <c r="A851" s="287"/>
      <c r="B851" s="288"/>
      <c r="C851" s="289"/>
      <c r="D851" s="289"/>
      <c r="E851" s="289"/>
      <c r="F851" s="290"/>
      <c r="G851" s="290"/>
      <c r="H851" s="286"/>
    </row>
    <row r="852" spans="1:8" x14ac:dyDescent="0.25">
      <c r="A852" s="287"/>
      <c r="B852" s="288"/>
      <c r="C852" s="289"/>
      <c r="D852" s="289"/>
      <c r="E852" s="289"/>
      <c r="F852" s="290"/>
      <c r="G852" s="290"/>
      <c r="H852" s="286"/>
    </row>
    <row r="853" spans="1:8" x14ac:dyDescent="0.25">
      <c r="A853" s="287"/>
      <c r="B853" s="288"/>
      <c r="C853" s="289"/>
      <c r="D853" s="289"/>
      <c r="E853" s="289"/>
      <c r="F853" s="290"/>
      <c r="G853" s="290"/>
      <c r="H853" s="286"/>
    </row>
    <row r="854" spans="1:8" x14ac:dyDescent="0.25">
      <c r="A854" s="287"/>
      <c r="B854" s="288"/>
      <c r="C854" s="289"/>
      <c r="D854" s="289"/>
      <c r="E854" s="289"/>
      <c r="F854" s="290"/>
      <c r="G854" s="290"/>
      <c r="H854" s="286"/>
    </row>
    <row r="855" spans="1:8" x14ac:dyDescent="0.25">
      <c r="A855" s="287"/>
      <c r="B855" s="288"/>
      <c r="C855" s="289"/>
      <c r="D855" s="289"/>
      <c r="E855" s="289"/>
      <c r="F855" s="290"/>
      <c r="G855" s="290"/>
      <c r="H855" s="286"/>
    </row>
    <row r="856" spans="1:8" x14ac:dyDescent="0.25">
      <c r="A856" s="287"/>
      <c r="B856" s="288"/>
      <c r="C856" s="289"/>
      <c r="D856" s="289"/>
      <c r="E856" s="289"/>
      <c r="F856" s="290"/>
      <c r="G856" s="290"/>
      <c r="H856" s="286"/>
    </row>
    <row r="857" spans="1:8" x14ac:dyDescent="0.25">
      <c r="A857" s="287"/>
      <c r="B857" s="288"/>
      <c r="C857" s="289"/>
      <c r="D857" s="289"/>
      <c r="E857" s="289"/>
      <c r="F857" s="290"/>
      <c r="G857" s="290"/>
      <c r="H857" s="286"/>
    </row>
    <row r="858" spans="1:8" x14ac:dyDescent="0.25">
      <c r="A858" s="287"/>
      <c r="B858" s="288"/>
      <c r="C858" s="289"/>
      <c r="D858" s="289"/>
      <c r="E858" s="289"/>
      <c r="F858" s="290"/>
      <c r="G858" s="290"/>
      <c r="H858" s="286"/>
    </row>
    <row r="859" spans="1:8" x14ac:dyDescent="0.25">
      <c r="A859" s="287"/>
      <c r="B859" s="288"/>
      <c r="C859" s="289"/>
      <c r="D859" s="289"/>
      <c r="E859" s="289"/>
      <c r="F859" s="290"/>
      <c r="G859" s="290"/>
      <c r="H859" s="286"/>
    </row>
    <row r="860" spans="1:8" x14ac:dyDescent="0.25">
      <c r="A860" s="287"/>
      <c r="B860" s="288"/>
      <c r="C860" s="289"/>
      <c r="D860" s="289"/>
      <c r="E860" s="289"/>
      <c r="F860" s="290"/>
      <c r="G860" s="290"/>
      <c r="H860" s="286"/>
    </row>
    <row r="861" spans="1:8" x14ac:dyDescent="0.25">
      <c r="A861" s="287"/>
      <c r="B861" s="288"/>
      <c r="C861" s="289"/>
      <c r="D861" s="289"/>
      <c r="E861" s="289"/>
      <c r="F861" s="290"/>
      <c r="G861" s="290"/>
      <c r="H861" s="286"/>
    </row>
    <row r="862" spans="1:8" x14ac:dyDescent="0.25">
      <c r="A862" s="287"/>
      <c r="B862" s="288"/>
      <c r="C862" s="289"/>
      <c r="D862" s="289"/>
      <c r="E862" s="289"/>
      <c r="F862" s="290"/>
      <c r="G862" s="290"/>
      <c r="H862" s="286"/>
    </row>
    <row r="863" spans="1:8" x14ac:dyDescent="0.25">
      <c r="A863" s="287"/>
      <c r="B863" s="288"/>
      <c r="C863" s="289"/>
      <c r="D863" s="289"/>
      <c r="E863" s="289"/>
      <c r="F863" s="290"/>
      <c r="G863" s="290"/>
      <c r="H863" s="286"/>
    </row>
    <row r="864" spans="1:8" x14ac:dyDescent="0.25">
      <c r="A864" s="287"/>
      <c r="B864" s="288"/>
      <c r="C864" s="289"/>
      <c r="D864" s="289"/>
      <c r="E864" s="289"/>
      <c r="F864" s="290"/>
      <c r="G864" s="290"/>
      <c r="H864" s="286"/>
    </row>
    <row r="865" spans="1:8" x14ac:dyDescent="0.25">
      <c r="A865" s="287"/>
      <c r="B865" s="288"/>
      <c r="C865" s="289"/>
      <c r="D865" s="289"/>
      <c r="E865" s="289"/>
      <c r="F865" s="290"/>
      <c r="G865" s="290"/>
      <c r="H865" s="286"/>
    </row>
    <row r="866" spans="1:8" x14ac:dyDescent="0.25">
      <c r="A866" s="287"/>
      <c r="B866" s="288"/>
      <c r="C866" s="289"/>
      <c r="D866" s="289"/>
      <c r="E866" s="289"/>
      <c r="F866" s="290"/>
      <c r="G866" s="290"/>
      <c r="H866" s="286"/>
    </row>
    <row r="867" spans="1:8" x14ac:dyDescent="0.25">
      <c r="A867" s="287"/>
      <c r="B867" s="288"/>
      <c r="C867" s="289"/>
      <c r="D867" s="289"/>
      <c r="E867" s="289"/>
      <c r="F867" s="290"/>
      <c r="G867" s="290"/>
      <c r="H867" s="286"/>
    </row>
    <row r="868" spans="1:8" x14ac:dyDescent="0.25">
      <c r="A868" s="287"/>
      <c r="B868" s="288"/>
      <c r="C868" s="289"/>
      <c r="D868" s="289"/>
      <c r="E868" s="289"/>
      <c r="F868" s="290"/>
      <c r="G868" s="290"/>
      <c r="H868" s="286"/>
    </row>
    <row r="869" spans="1:8" x14ac:dyDescent="0.25">
      <c r="A869" s="287"/>
      <c r="B869" s="288"/>
      <c r="C869" s="289"/>
      <c r="D869" s="289"/>
      <c r="E869" s="289"/>
      <c r="F869" s="290"/>
      <c r="G869" s="290"/>
      <c r="H869" s="286"/>
    </row>
    <row r="870" spans="1:8" x14ac:dyDescent="0.25">
      <c r="A870" s="287"/>
      <c r="B870" s="288"/>
      <c r="C870" s="289"/>
      <c r="D870" s="289"/>
      <c r="E870" s="289"/>
      <c r="F870" s="290"/>
      <c r="G870" s="290"/>
      <c r="H870" s="286"/>
    </row>
    <row r="871" spans="1:8" x14ac:dyDescent="0.25">
      <c r="A871" s="287"/>
      <c r="B871" s="288"/>
      <c r="C871" s="289"/>
      <c r="D871" s="289"/>
      <c r="E871" s="289"/>
      <c r="F871" s="290"/>
      <c r="G871" s="290"/>
      <c r="H871" s="286"/>
    </row>
    <row r="872" spans="1:8" x14ac:dyDescent="0.25">
      <c r="A872" s="287"/>
      <c r="B872" s="288"/>
      <c r="C872" s="289"/>
      <c r="D872" s="289"/>
      <c r="E872" s="289"/>
      <c r="F872" s="290"/>
      <c r="G872" s="290"/>
      <c r="H872" s="286"/>
    </row>
    <row r="873" spans="1:8" x14ac:dyDescent="0.25">
      <c r="A873" s="287"/>
      <c r="B873" s="288"/>
      <c r="C873" s="289"/>
      <c r="D873" s="289"/>
      <c r="E873" s="289"/>
      <c r="F873" s="290"/>
      <c r="G873" s="290"/>
      <c r="H873" s="286"/>
    </row>
    <row r="874" spans="1:8" x14ac:dyDescent="0.25">
      <c r="A874" s="287"/>
      <c r="B874" s="288"/>
      <c r="C874" s="289"/>
      <c r="D874" s="289"/>
      <c r="E874" s="289"/>
      <c r="F874" s="290"/>
      <c r="G874" s="290"/>
      <c r="H874" s="286"/>
    </row>
    <row r="875" spans="1:8" x14ac:dyDescent="0.25">
      <c r="A875" s="287"/>
      <c r="B875" s="288"/>
      <c r="C875" s="289"/>
      <c r="D875" s="289"/>
      <c r="E875" s="289"/>
      <c r="F875" s="290"/>
      <c r="G875" s="290"/>
      <c r="H875" s="286"/>
    </row>
    <row r="876" spans="1:8" x14ac:dyDescent="0.25">
      <c r="A876" s="287"/>
      <c r="B876" s="288"/>
      <c r="C876" s="289"/>
      <c r="D876" s="289"/>
      <c r="E876" s="289"/>
      <c r="F876" s="290"/>
      <c r="G876" s="290"/>
      <c r="H876" s="286"/>
    </row>
    <row r="877" spans="1:8" x14ac:dyDescent="0.25">
      <c r="A877" s="287"/>
      <c r="B877" s="288"/>
      <c r="C877" s="289"/>
      <c r="D877" s="289"/>
      <c r="E877" s="289"/>
      <c r="F877" s="290"/>
      <c r="G877" s="290"/>
      <c r="H877" s="286"/>
    </row>
    <row r="878" spans="1:8" x14ac:dyDescent="0.25">
      <c r="A878" s="287"/>
      <c r="B878" s="288"/>
      <c r="C878" s="289"/>
      <c r="D878" s="289"/>
      <c r="E878" s="289"/>
      <c r="F878" s="290"/>
      <c r="G878" s="290"/>
      <c r="H878" s="286"/>
    </row>
    <row r="879" spans="1:8" x14ac:dyDescent="0.25">
      <c r="A879" s="287"/>
      <c r="B879" s="288"/>
      <c r="C879" s="289"/>
      <c r="D879" s="289"/>
      <c r="E879" s="289"/>
      <c r="F879" s="290"/>
      <c r="G879" s="290"/>
      <c r="H879" s="286"/>
    </row>
    <row r="880" spans="1:8" x14ac:dyDescent="0.25">
      <c r="A880" s="287"/>
      <c r="B880" s="288"/>
      <c r="C880" s="289"/>
      <c r="D880" s="289"/>
      <c r="E880" s="289"/>
      <c r="F880" s="290"/>
      <c r="G880" s="290"/>
      <c r="H880" s="286"/>
    </row>
    <row r="881" spans="1:8" x14ac:dyDescent="0.25">
      <c r="A881" s="287"/>
      <c r="B881" s="288"/>
      <c r="C881" s="289"/>
      <c r="D881" s="289"/>
      <c r="E881" s="289"/>
      <c r="F881" s="290"/>
      <c r="G881" s="290"/>
      <c r="H881" s="286"/>
    </row>
    <row r="882" spans="1:8" x14ac:dyDescent="0.25">
      <c r="A882" s="287"/>
      <c r="B882" s="288"/>
      <c r="C882" s="289"/>
      <c r="D882" s="289"/>
      <c r="E882" s="289"/>
      <c r="F882" s="290"/>
      <c r="G882" s="290"/>
      <c r="H882" s="286"/>
    </row>
    <row r="883" spans="1:8" x14ac:dyDescent="0.25">
      <c r="A883" s="287"/>
      <c r="B883" s="288"/>
      <c r="C883" s="289"/>
      <c r="D883" s="289"/>
      <c r="E883" s="289"/>
      <c r="F883" s="290"/>
      <c r="G883" s="290"/>
      <c r="H883" s="286"/>
    </row>
    <row r="884" spans="1:8" x14ac:dyDescent="0.25">
      <c r="A884" s="287"/>
      <c r="B884" s="288"/>
      <c r="C884" s="289"/>
      <c r="D884" s="289"/>
      <c r="E884" s="289"/>
      <c r="F884" s="290"/>
      <c r="G884" s="290"/>
      <c r="H884" s="286"/>
    </row>
    <row r="885" spans="1:8" x14ac:dyDescent="0.25">
      <c r="A885" s="287"/>
      <c r="B885" s="288"/>
      <c r="C885" s="289"/>
      <c r="D885" s="289"/>
      <c r="E885" s="289"/>
      <c r="F885" s="290"/>
      <c r="G885" s="290"/>
      <c r="H885" s="286"/>
    </row>
    <row r="886" spans="1:8" x14ac:dyDescent="0.25">
      <c r="A886" s="287"/>
      <c r="B886" s="288"/>
      <c r="C886" s="289"/>
      <c r="D886" s="289"/>
      <c r="E886" s="289"/>
      <c r="F886" s="290"/>
      <c r="G886" s="290"/>
      <c r="H886" s="286"/>
    </row>
    <row r="887" spans="1:8" x14ac:dyDescent="0.25">
      <c r="A887" s="287"/>
      <c r="B887" s="288"/>
      <c r="C887" s="289"/>
      <c r="D887" s="289"/>
      <c r="E887" s="289"/>
      <c r="F887" s="290"/>
      <c r="G887" s="290"/>
      <c r="H887" s="286"/>
    </row>
    <row r="888" spans="1:8" x14ac:dyDescent="0.25">
      <c r="A888" s="287"/>
      <c r="B888" s="288"/>
      <c r="C888" s="289"/>
      <c r="D888" s="289"/>
      <c r="E888" s="289"/>
      <c r="F888" s="290"/>
      <c r="G888" s="290"/>
      <c r="H888" s="286"/>
    </row>
    <row r="889" spans="1:8" x14ac:dyDescent="0.25">
      <c r="A889" s="287"/>
      <c r="B889" s="288"/>
      <c r="C889" s="289"/>
      <c r="D889" s="289"/>
      <c r="E889" s="289"/>
      <c r="F889" s="290"/>
      <c r="G889" s="290"/>
      <c r="H889" s="286"/>
    </row>
    <row r="890" spans="1:8" x14ac:dyDescent="0.25">
      <c r="A890" s="287"/>
      <c r="B890" s="288"/>
      <c r="C890" s="289"/>
      <c r="D890" s="289"/>
      <c r="E890" s="289"/>
      <c r="F890" s="290"/>
      <c r="G890" s="290"/>
      <c r="H890" s="286"/>
    </row>
    <row r="891" spans="1:8" x14ac:dyDescent="0.25">
      <c r="A891" s="287"/>
      <c r="B891" s="288"/>
      <c r="C891" s="289"/>
      <c r="D891" s="289"/>
      <c r="E891" s="289"/>
      <c r="F891" s="290"/>
      <c r="G891" s="290"/>
      <c r="H891" s="286"/>
    </row>
    <row r="892" spans="1:8" x14ac:dyDescent="0.25">
      <c r="A892" s="287"/>
      <c r="B892" s="288"/>
      <c r="C892" s="289"/>
      <c r="D892" s="289"/>
      <c r="E892" s="289"/>
      <c r="F892" s="290"/>
      <c r="G892" s="290"/>
      <c r="H892" s="286"/>
    </row>
    <row r="893" spans="1:8" x14ac:dyDescent="0.25">
      <c r="A893" s="287"/>
      <c r="B893" s="288"/>
      <c r="C893" s="289"/>
      <c r="D893" s="289"/>
      <c r="E893" s="289"/>
      <c r="F893" s="290"/>
      <c r="G893" s="290"/>
      <c r="H893" s="286"/>
    </row>
    <row r="894" spans="1:8" x14ac:dyDescent="0.25">
      <c r="A894" s="287"/>
      <c r="B894" s="288"/>
      <c r="C894" s="289"/>
      <c r="D894" s="289"/>
      <c r="E894" s="289"/>
      <c r="F894" s="290"/>
      <c r="G894" s="290"/>
      <c r="H894" s="286"/>
    </row>
    <row r="895" spans="1:8" x14ac:dyDescent="0.25">
      <c r="A895" s="287"/>
      <c r="B895" s="288"/>
      <c r="C895" s="289"/>
      <c r="D895" s="289"/>
      <c r="E895" s="289"/>
      <c r="F895" s="290"/>
      <c r="G895" s="290"/>
      <c r="H895" s="286"/>
    </row>
    <row r="896" spans="1:8" x14ac:dyDescent="0.25">
      <c r="A896" s="287"/>
      <c r="B896" s="288"/>
      <c r="C896" s="289"/>
      <c r="D896" s="289"/>
      <c r="E896" s="289"/>
      <c r="F896" s="290"/>
      <c r="G896" s="290"/>
      <c r="H896" s="286"/>
    </row>
    <row r="897" spans="1:8" x14ac:dyDescent="0.25">
      <c r="A897" s="287"/>
      <c r="B897" s="288"/>
      <c r="C897" s="289"/>
      <c r="D897" s="289"/>
      <c r="E897" s="289"/>
      <c r="F897" s="290"/>
      <c r="G897" s="290"/>
      <c r="H897" s="286"/>
    </row>
    <row r="898" spans="1:8" x14ac:dyDescent="0.25">
      <c r="A898" s="287"/>
      <c r="B898" s="288"/>
      <c r="C898" s="289"/>
      <c r="D898" s="289"/>
      <c r="E898" s="289"/>
      <c r="F898" s="290"/>
      <c r="G898" s="290"/>
      <c r="H898" s="286"/>
    </row>
    <row r="899" spans="1:8" x14ac:dyDescent="0.25">
      <c r="A899" s="287"/>
      <c r="B899" s="288"/>
      <c r="C899" s="289"/>
      <c r="D899" s="289"/>
      <c r="E899" s="289"/>
      <c r="F899" s="290"/>
      <c r="G899" s="290"/>
      <c r="H899" s="286"/>
    </row>
    <row r="900" spans="1:8" x14ac:dyDescent="0.25">
      <c r="A900" s="287"/>
      <c r="B900" s="288"/>
      <c r="C900" s="289"/>
      <c r="D900" s="289"/>
      <c r="E900" s="289"/>
      <c r="F900" s="290"/>
      <c r="G900" s="290"/>
      <c r="H900" s="286"/>
    </row>
    <row r="901" spans="1:8" x14ac:dyDescent="0.25">
      <c r="A901" s="287"/>
      <c r="B901" s="288"/>
      <c r="C901" s="289"/>
      <c r="D901" s="289"/>
      <c r="E901" s="289"/>
      <c r="F901" s="290"/>
      <c r="G901" s="290"/>
      <c r="H901" s="286"/>
    </row>
    <row r="902" spans="1:8" x14ac:dyDescent="0.25">
      <c r="A902" s="287"/>
      <c r="B902" s="288"/>
      <c r="C902" s="289"/>
      <c r="D902" s="289"/>
      <c r="E902" s="289"/>
      <c r="F902" s="290"/>
      <c r="G902" s="290"/>
      <c r="H902" s="286"/>
    </row>
    <row r="903" spans="1:8" x14ac:dyDescent="0.25">
      <c r="A903" s="287"/>
      <c r="B903" s="288"/>
      <c r="C903" s="289"/>
      <c r="D903" s="289"/>
      <c r="E903" s="289"/>
      <c r="F903" s="290"/>
      <c r="G903" s="290"/>
      <c r="H903" s="286"/>
    </row>
    <row r="904" spans="1:8" x14ac:dyDescent="0.25">
      <c r="A904" s="287"/>
      <c r="B904" s="288"/>
      <c r="C904" s="289"/>
      <c r="D904" s="289"/>
      <c r="E904" s="289"/>
      <c r="F904" s="290"/>
      <c r="G904" s="290"/>
      <c r="H904" s="286"/>
    </row>
    <row r="905" spans="1:8" x14ac:dyDescent="0.25">
      <c r="A905" s="287"/>
      <c r="B905" s="288"/>
      <c r="C905" s="289"/>
      <c r="D905" s="289"/>
      <c r="E905" s="289"/>
      <c r="F905" s="290"/>
      <c r="G905" s="290"/>
      <c r="H905" s="286"/>
    </row>
    <row r="906" spans="1:8" x14ac:dyDescent="0.25">
      <c r="A906" s="287"/>
      <c r="B906" s="288"/>
      <c r="C906" s="289"/>
      <c r="D906" s="289"/>
      <c r="E906" s="289"/>
      <c r="F906" s="290"/>
      <c r="G906" s="290"/>
      <c r="H906" s="286"/>
    </row>
    <row r="907" spans="1:8" x14ac:dyDescent="0.25">
      <c r="A907" s="287"/>
      <c r="B907" s="288"/>
      <c r="C907" s="289"/>
      <c r="D907" s="289"/>
      <c r="E907" s="289"/>
      <c r="F907" s="290"/>
      <c r="G907" s="290"/>
      <c r="H907" s="286"/>
    </row>
    <row r="908" spans="1:8" x14ac:dyDescent="0.25">
      <c r="A908" s="287"/>
      <c r="B908" s="288"/>
      <c r="C908" s="289"/>
      <c r="D908" s="289"/>
      <c r="E908" s="289"/>
      <c r="F908" s="290"/>
      <c r="G908" s="290"/>
      <c r="H908" s="286"/>
    </row>
    <row r="909" spans="1:8" x14ac:dyDescent="0.25">
      <c r="A909" s="287"/>
      <c r="B909" s="288"/>
      <c r="C909" s="289"/>
      <c r="D909" s="289"/>
      <c r="E909" s="289"/>
      <c r="F909" s="290"/>
      <c r="G909" s="290"/>
      <c r="H909" s="286"/>
    </row>
    <row r="910" spans="1:8" x14ac:dyDescent="0.25">
      <c r="A910" s="287"/>
      <c r="B910" s="288"/>
      <c r="C910" s="289"/>
      <c r="D910" s="289"/>
      <c r="E910" s="289"/>
      <c r="F910" s="290"/>
      <c r="G910" s="290"/>
      <c r="H910" s="286"/>
    </row>
    <row r="911" spans="1:8" x14ac:dyDescent="0.25">
      <c r="A911" s="287"/>
      <c r="B911" s="288"/>
      <c r="C911" s="289"/>
      <c r="D911" s="289"/>
      <c r="E911" s="289"/>
      <c r="F911" s="290"/>
      <c r="G911" s="290"/>
      <c r="H911" s="286"/>
    </row>
    <row r="912" spans="1:8" x14ac:dyDescent="0.25">
      <c r="A912" s="287"/>
      <c r="B912" s="288"/>
      <c r="C912" s="289"/>
      <c r="D912" s="289"/>
      <c r="E912" s="289"/>
      <c r="F912" s="290"/>
      <c r="G912" s="290"/>
      <c r="H912" s="286"/>
    </row>
    <row r="913" spans="1:8" x14ac:dyDescent="0.25">
      <c r="A913" s="287"/>
      <c r="B913" s="288"/>
      <c r="C913" s="289"/>
      <c r="D913" s="289"/>
      <c r="E913" s="289"/>
      <c r="F913" s="290"/>
      <c r="G913" s="290"/>
      <c r="H913" s="286"/>
    </row>
    <row r="914" spans="1:8" x14ac:dyDescent="0.25">
      <c r="A914" s="287"/>
      <c r="B914" s="288"/>
      <c r="C914" s="289"/>
      <c r="D914" s="289"/>
      <c r="E914" s="289"/>
      <c r="F914" s="290"/>
      <c r="G914" s="290"/>
      <c r="H914" s="286"/>
    </row>
    <row r="915" spans="1:8" x14ac:dyDescent="0.25">
      <c r="A915" s="287"/>
      <c r="B915" s="288"/>
      <c r="C915" s="289"/>
      <c r="D915" s="289"/>
      <c r="E915" s="289"/>
      <c r="F915" s="290"/>
      <c r="G915" s="290"/>
      <c r="H915" s="286"/>
    </row>
    <row r="916" spans="1:8" x14ac:dyDescent="0.25">
      <c r="A916" s="287"/>
      <c r="B916" s="288"/>
      <c r="C916" s="289"/>
      <c r="D916" s="289"/>
      <c r="E916" s="289"/>
      <c r="F916" s="290"/>
      <c r="G916" s="290"/>
      <c r="H916" s="286"/>
    </row>
    <row r="917" spans="1:8" x14ac:dyDescent="0.25">
      <c r="A917" s="287"/>
      <c r="B917" s="288"/>
      <c r="C917" s="289"/>
      <c r="D917" s="289"/>
      <c r="E917" s="289"/>
      <c r="F917" s="290"/>
      <c r="G917" s="290"/>
      <c r="H917" s="286"/>
    </row>
    <row r="918" spans="1:8" x14ac:dyDescent="0.25">
      <c r="A918" s="287"/>
      <c r="B918" s="288"/>
      <c r="C918" s="289"/>
      <c r="D918" s="289"/>
      <c r="E918" s="289"/>
      <c r="F918" s="290"/>
      <c r="G918" s="290"/>
      <c r="H918" s="286"/>
    </row>
    <row r="919" spans="1:8" x14ac:dyDescent="0.25">
      <c r="A919" s="287"/>
      <c r="B919" s="288"/>
      <c r="C919" s="289"/>
      <c r="D919" s="289"/>
      <c r="E919" s="289"/>
      <c r="F919" s="290"/>
      <c r="G919" s="290"/>
      <c r="H919" s="286"/>
    </row>
    <row r="920" spans="1:8" x14ac:dyDescent="0.25">
      <c r="A920" s="287"/>
      <c r="B920" s="288"/>
      <c r="C920" s="289"/>
      <c r="D920" s="289"/>
      <c r="E920" s="289"/>
      <c r="F920" s="290"/>
      <c r="G920" s="290"/>
      <c r="H920" s="286"/>
    </row>
    <row r="921" spans="1:8" x14ac:dyDescent="0.25">
      <c r="A921" s="287"/>
      <c r="B921" s="288"/>
      <c r="C921" s="289"/>
      <c r="D921" s="289"/>
      <c r="E921" s="289"/>
      <c r="F921" s="290"/>
      <c r="G921" s="290"/>
      <c r="H921" s="286"/>
    </row>
    <row r="922" spans="1:8" x14ac:dyDescent="0.25">
      <c r="A922" s="287"/>
      <c r="B922" s="288"/>
      <c r="C922" s="289"/>
      <c r="D922" s="289"/>
      <c r="E922" s="289"/>
      <c r="F922" s="290"/>
      <c r="G922" s="290"/>
      <c r="H922" s="286"/>
    </row>
    <row r="923" spans="1:8" x14ac:dyDescent="0.25">
      <c r="A923" s="287"/>
      <c r="B923" s="288"/>
      <c r="C923" s="289"/>
      <c r="D923" s="289"/>
      <c r="E923" s="289"/>
      <c r="F923" s="290"/>
      <c r="G923" s="290"/>
      <c r="H923" s="286"/>
    </row>
    <row r="924" spans="1:8" x14ac:dyDescent="0.25">
      <c r="A924" s="287"/>
      <c r="B924" s="288"/>
      <c r="C924" s="289"/>
      <c r="D924" s="289"/>
      <c r="E924" s="289"/>
      <c r="F924" s="290"/>
      <c r="G924" s="290"/>
      <c r="H924" s="286"/>
    </row>
    <row r="925" spans="1:8" x14ac:dyDescent="0.25">
      <c r="A925" s="287"/>
      <c r="B925" s="288"/>
      <c r="C925" s="289"/>
      <c r="D925" s="289"/>
      <c r="E925" s="289"/>
      <c r="F925" s="290"/>
      <c r="G925" s="290"/>
      <c r="H925" s="286"/>
    </row>
    <row r="926" spans="1:8" x14ac:dyDescent="0.25">
      <c r="A926" s="287"/>
      <c r="B926" s="288"/>
      <c r="C926" s="289"/>
      <c r="D926" s="289"/>
      <c r="E926" s="289"/>
      <c r="F926" s="290"/>
      <c r="G926" s="290"/>
      <c r="H926" s="286"/>
    </row>
    <row r="927" spans="1:8" x14ac:dyDescent="0.25">
      <c r="A927" s="287"/>
      <c r="B927" s="288"/>
      <c r="C927" s="289"/>
      <c r="D927" s="289"/>
      <c r="E927" s="289"/>
      <c r="F927" s="290"/>
      <c r="G927" s="290"/>
      <c r="H927" s="286"/>
    </row>
    <row r="928" spans="1:8" x14ac:dyDescent="0.25">
      <c r="A928" s="287"/>
      <c r="B928" s="288"/>
      <c r="C928" s="289"/>
      <c r="D928" s="289"/>
      <c r="E928" s="289"/>
      <c r="F928" s="290"/>
      <c r="G928" s="290"/>
      <c r="H928" s="286"/>
    </row>
    <row r="929" spans="1:8" x14ac:dyDescent="0.25">
      <c r="A929" s="287"/>
      <c r="B929" s="288"/>
      <c r="C929" s="289"/>
      <c r="D929" s="289"/>
      <c r="E929" s="289"/>
      <c r="F929" s="290"/>
      <c r="G929" s="290"/>
      <c r="H929" s="286"/>
    </row>
    <row r="930" spans="1:8" x14ac:dyDescent="0.25">
      <c r="A930" s="287"/>
      <c r="B930" s="288"/>
      <c r="C930" s="289"/>
      <c r="D930" s="289"/>
      <c r="E930" s="289"/>
      <c r="F930" s="290"/>
      <c r="G930" s="290"/>
      <c r="H930" s="286"/>
    </row>
    <row r="931" spans="1:8" x14ac:dyDescent="0.25">
      <c r="A931" s="287"/>
      <c r="B931" s="288"/>
      <c r="C931" s="289"/>
      <c r="D931" s="289"/>
      <c r="E931" s="289"/>
      <c r="F931" s="290"/>
      <c r="G931" s="290"/>
      <c r="H931" s="286"/>
    </row>
    <row r="932" spans="1:8" x14ac:dyDescent="0.25">
      <c r="A932" s="287"/>
      <c r="B932" s="288"/>
      <c r="C932" s="289"/>
      <c r="D932" s="289"/>
      <c r="E932" s="289"/>
      <c r="F932" s="290"/>
      <c r="G932" s="290"/>
      <c r="H932" s="286"/>
    </row>
    <row r="933" spans="1:8" x14ac:dyDescent="0.25">
      <c r="A933" s="287"/>
      <c r="B933" s="288"/>
      <c r="C933" s="289"/>
      <c r="D933" s="289"/>
      <c r="E933" s="289"/>
      <c r="F933" s="290"/>
      <c r="G933" s="290"/>
      <c r="H933" s="286"/>
    </row>
    <row r="934" spans="1:8" x14ac:dyDescent="0.25">
      <c r="A934" s="287"/>
      <c r="B934" s="288"/>
      <c r="C934" s="289"/>
      <c r="D934" s="289"/>
      <c r="E934" s="289"/>
      <c r="F934" s="290"/>
      <c r="G934" s="290"/>
      <c r="H934" s="286"/>
    </row>
    <row r="935" spans="1:8" x14ac:dyDescent="0.25">
      <c r="A935" s="287"/>
      <c r="B935" s="288"/>
      <c r="C935" s="289"/>
      <c r="D935" s="289"/>
      <c r="E935" s="289"/>
      <c r="F935" s="290"/>
      <c r="G935" s="290"/>
      <c r="H935" s="286"/>
    </row>
    <row r="936" spans="1:8" x14ac:dyDescent="0.25">
      <c r="A936" s="287"/>
      <c r="B936" s="288"/>
      <c r="C936" s="289"/>
      <c r="D936" s="289"/>
      <c r="E936" s="289"/>
      <c r="F936" s="290"/>
      <c r="G936" s="290"/>
      <c r="H936" s="286"/>
    </row>
    <row r="937" spans="1:8" x14ac:dyDescent="0.25">
      <c r="A937" s="287"/>
      <c r="B937" s="288"/>
      <c r="C937" s="289"/>
      <c r="D937" s="289"/>
      <c r="E937" s="289"/>
      <c r="F937" s="290"/>
      <c r="G937" s="290"/>
      <c r="H937" s="286"/>
    </row>
    <row r="938" spans="1:8" x14ac:dyDescent="0.25">
      <c r="A938" s="287"/>
      <c r="B938" s="288"/>
      <c r="C938" s="289"/>
      <c r="D938" s="289"/>
      <c r="E938" s="289"/>
      <c r="F938" s="290"/>
      <c r="G938" s="290"/>
      <c r="H938" s="286"/>
    </row>
    <row r="939" spans="1:8" x14ac:dyDescent="0.25">
      <c r="A939" s="287"/>
      <c r="B939" s="288"/>
      <c r="C939" s="289"/>
      <c r="D939" s="289"/>
      <c r="E939" s="289"/>
      <c r="F939" s="290"/>
      <c r="G939" s="290"/>
      <c r="H939" s="286"/>
    </row>
    <row r="940" spans="1:8" x14ac:dyDescent="0.25">
      <c r="A940" s="287"/>
      <c r="B940" s="288"/>
      <c r="C940" s="289"/>
      <c r="D940" s="289"/>
      <c r="E940" s="289"/>
      <c r="F940" s="290"/>
      <c r="G940" s="290"/>
      <c r="H940" s="286"/>
    </row>
    <row r="941" spans="1:8" x14ac:dyDescent="0.25">
      <c r="A941" s="287"/>
      <c r="B941" s="288"/>
      <c r="C941" s="289"/>
      <c r="D941" s="289"/>
      <c r="E941" s="289"/>
      <c r="F941" s="290"/>
      <c r="G941" s="290"/>
      <c r="H941" s="286"/>
    </row>
    <row r="942" spans="1:8" x14ac:dyDescent="0.25">
      <c r="A942" s="287"/>
      <c r="B942" s="288"/>
      <c r="C942" s="289"/>
      <c r="D942" s="289"/>
      <c r="E942" s="289"/>
      <c r="F942" s="290"/>
      <c r="G942" s="290"/>
      <c r="H942" s="286"/>
    </row>
    <row r="943" spans="1:8" x14ac:dyDescent="0.25">
      <c r="A943" s="287"/>
      <c r="B943" s="288"/>
      <c r="C943" s="289"/>
      <c r="D943" s="289"/>
      <c r="E943" s="289"/>
      <c r="F943" s="290"/>
      <c r="G943" s="290"/>
      <c r="H943" s="286"/>
    </row>
    <row r="944" spans="1:8" x14ac:dyDescent="0.25">
      <c r="A944" s="287"/>
      <c r="B944" s="288"/>
      <c r="C944" s="289"/>
      <c r="D944" s="289"/>
      <c r="E944" s="289"/>
      <c r="F944" s="290"/>
      <c r="G944" s="290"/>
      <c r="H944" s="286"/>
    </row>
    <row r="945" spans="1:8" x14ac:dyDescent="0.25">
      <c r="A945" s="287"/>
      <c r="B945" s="288"/>
      <c r="C945" s="289"/>
      <c r="D945" s="289"/>
      <c r="E945" s="289"/>
      <c r="F945" s="290"/>
      <c r="G945" s="290"/>
      <c r="H945" s="286"/>
    </row>
    <row r="946" spans="1:8" x14ac:dyDescent="0.25">
      <c r="A946" s="287"/>
      <c r="B946" s="288"/>
      <c r="C946" s="289"/>
      <c r="D946" s="289"/>
      <c r="E946" s="289"/>
      <c r="F946" s="290"/>
      <c r="G946" s="290"/>
      <c r="H946" s="286"/>
    </row>
    <row r="947" spans="1:8" x14ac:dyDescent="0.25">
      <c r="A947" s="287"/>
      <c r="B947" s="288"/>
      <c r="C947" s="289"/>
      <c r="D947" s="289"/>
      <c r="E947" s="289"/>
      <c r="F947" s="290"/>
      <c r="G947" s="290"/>
      <c r="H947" s="286"/>
    </row>
    <row r="948" spans="1:8" x14ac:dyDescent="0.25">
      <c r="A948" s="287"/>
      <c r="B948" s="288"/>
      <c r="C948" s="289"/>
      <c r="D948" s="289"/>
      <c r="E948" s="289"/>
      <c r="F948" s="290"/>
      <c r="G948" s="290"/>
      <c r="H948" s="286"/>
    </row>
    <row r="949" spans="1:8" x14ac:dyDescent="0.25">
      <c r="A949" s="287"/>
      <c r="B949" s="288"/>
      <c r="C949" s="289"/>
      <c r="D949" s="289"/>
      <c r="E949" s="289"/>
      <c r="F949" s="290"/>
      <c r="G949" s="290"/>
      <c r="H949" s="286"/>
    </row>
    <row r="950" spans="1:8" x14ac:dyDescent="0.25">
      <c r="A950" s="287"/>
      <c r="B950" s="288"/>
      <c r="C950" s="289"/>
      <c r="D950" s="289"/>
      <c r="E950" s="289"/>
      <c r="F950" s="290"/>
      <c r="G950" s="290"/>
      <c r="H950" s="286"/>
    </row>
    <row r="951" spans="1:8" x14ac:dyDescent="0.25">
      <c r="A951" s="287"/>
      <c r="B951" s="288"/>
      <c r="C951" s="289"/>
      <c r="D951" s="289"/>
      <c r="E951" s="289"/>
      <c r="F951" s="290"/>
      <c r="G951" s="290"/>
      <c r="H951" s="286"/>
    </row>
    <row r="952" spans="1:8" x14ac:dyDescent="0.25">
      <c r="A952" s="287"/>
      <c r="B952" s="288"/>
      <c r="C952" s="289"/>
      <c r="D952" s="289"/>
      <c r="E952" s="289"/>
      <c r="F952" s="290"/>
      <c r="G952" s="290"/>
      <c r="H952" s="286"/>
    </row>
    <row r="953" spans="1:8" x14ac:dyDescent="0.25">
      <c r="A953" s="287"/>
      <c r="B953" s="288"/>
      <c r="C953" s="289"/>
      <c r="D953" s="289"/>
      <c r="E953" s="289"/>
      <c r="F953" s="290"/>
      <c r="G953" s="290"/>
      <c r="H953" s="286"/>
    </row>
    <row r="954" spans="1:8" x14ac:dyDescent="0.25">
      <c r="A954" s="287"/>
      <c r="B954" s="288"/>
      <c r="C954" s="289"/>
      <c r="D954" s="289"/>
      <c r="E954" s="289"/>
      <c r="F954" s="290"/>
      <c r="G954" s="290"/>
      <c r="H954" s="286"/>
    </row>
    <row r="955" spans="1:8" x14ac:dyDescent="0.25">
      <c r="A955" s="287"/>
      <c r="B955" s="288"/>
      <c r="C955" s="289"/>
      <c r="D955" s="289"/>
      <c r="E955" s="289"/>
      <c r="F955" s="290"/>
      <c r="G955" s="290"/>
      <c r="H955" s="286"/>
    </row>
    <row r="956" spans="1:8" x14ac:dyDescent="0.25">
      <c r="A956" s="287"/>
      <c r="B956" s="288"/>
      <c r="C956" s="289"/>
      <c r="D956" s="289"/>
      <c r="E956" s="289"/>
      <c r="F956" s="290"/>
      <c r="G956" s="290"/>
      <c r="H956" s="286"/>
    </row>
    <row r="957" spans="1:8" x14ac:dyDescent="0.25">
      <c r="A957" s="287"/>
      <c r="B957" s="288"/>
      <c r="C957" s="289"/>
      <c r="D957" s="289"/>
      <c r="E957" s="289"/>
      <c r="F957" s="290"/>
      <c r="G957" s="290"/>
      <c r="H957" s="286"/>
    </row>
    <row r="958" spans="1:8" x14ac:dyDescent="0.25">
      <c r="A958" s="287"/>
      <c r="B958" s="288"/>
      <c r="C958" s="289"/>
      <c r="D958" s="289"/>
      <c r="E958" s="289"/>
      <c r="F958" s="290"/>
      <c r="G958" s="290"/>
      <c r="H958" s="286"/>
    </row>
    <row r="959" spans="1:8" x14ac:dyDescent="0.25">
      <c r="A959" s="287"/>
      <c r="B959" s="288"/>
      <c r="C959" s="289"/>
      <c r="D959" s="289"/>
      <c r="E959" s="289"/>
      <c r="F959" s="290"/>
      <c r="G959" s="290"/>
      <c r="H959" s="286"/>
    </row>
    <row r="960" spans="1:8" x14ac:dyDescent="0.25">
      <c r="A960" s="287"/>
      <c r="B960" s="288"/>
      <c r="C960" s="289"/>
      <c r="D960" s="289"/>
      <c r="E960" s="289"/>
      <c r="F960" s="290"/>
      <c r="G960" s="290"/>
      <c r="H960" s="286"/>
    </row>
    <row r="961" spans="1:8" x14ac:dyDescent="0.25">
      <c r="A961" s="287"/>
      <c r="B961" s="288"/>
      <c r="C961" s="289"/>
      <c r="D961" s="289"/>
      <c r="E961" s="289"/>
      <c r="F961" s="290"/>
      <c r="G961" s="290"/>
      <c r="H961" s="286"/>
    </row>
    <row r="962" spans="1:8" x14ac:dyDescent="0.25">
      <c r="A962" s="287"/>
      <c r="B962" s="288"/>
      <c r="C962" s="289"/>
      <c r="D962" s="289"/>
      <c r="E962" s="289"/>
      <c r="F962" s="290"/>
      <c r="G962" s="290"/>
      <c r="H962" s="286"/>
    </row>
    <row r="963" spans="1:8" x14ac:dyDescent="0.25">
      <c r="A963" s="287"/>
      <c r="B963" s="288"/>
      <c r="C963" s="289"/>
      <c r="D963" s="289"/>
      <c r="E963" s="289"/>
      <c r="F963" s="290"/>
      <c r="G963" s="290"/>
      <c r="H963" s="286"/>
    </row>
    <row r="964" spans="1:8" x14ac:dyDescent="0.25">
      <c r="A964" s="287"/>
      <c r="B964" s="288"/>
      <c r="C964" s="289"/>
      <c r="D964" s="289"/>
      <c r="E964" s="289"/>
      <c r="F964" s="290"/>
      <c r="G964" s="290"/>
      <c r="H964" s="286"/>
    </row>
    <row r="965" spans="1:8" x14ac:dyDescent="0.25">
      <c r="A965" s="287"/>
      <c r="B965" s="288"/>
      <c r="C965" s="289"/>
      <c r="D965" s="289"/>
      <c r="E965" s="289"/>
      <c r="F965" s="290"/>
      <c r="G965" s="290"/>
      <c r="H965" s="286"/>
    </row>
    <row r="966" spans="1:8" x14ac:dyDescent="0.25">
      <c r="A966" s="287"/>
      <c r="B966" s="288"/>
      <c r="C966" s="289"/>
      <c r="D966" s="289"/>
      <c r="E966" s="289"/>
      <c r="F966" s="290"/>
      <c r="G966" s="290"/>
      <c r="H966" s="286"/>
    </row>
    <row r="967" spans="1:8" x14ac:dyDescent="0.25">
      <c r="A967" s="287"/>
      <c r="B967" s="288"/>
      <c r="C967" s="289"/>
      <c r="D967" s="289"/>
      <c r="E967" s="289"/>
      <c r="F967" s="290"/>
      <c r="G967" s="290"/>
      <c r="H967" s="286"/>
    </row>
    <row r="968" spans="1:8" x14ac:dyDescent="0.25">
      <c r="A968" s="287"/>
      <c r="B968" s="288"/>
      <c r="C968" s="289"/>
      <c r="D968" s="289"/>
      <c r="E968" s="289"/>
      <c r="F968" s="290"/>
      <c r="G968" s="290"/>
      <c r="H968" s="286"/>
    </row>
    <row r="969" spans="1:8" x14ac:dyDescent="0.25">
      <c r="A969" s="287"/>
      <c r="B969" s="288"/>
      <c r="C969" s="289"/>
      <c r="D969" s="289"/>
      <c r="E969" s="289"/>
      <c r="F969" s="290"/>
      <c r="G969" s="290"/>
      <c r="H969" s="286"/>
    </row>
    <row r="970" spans="1:8" x14ac:dyDescent="0.25">
      <c r="A970" s="287"/>
      <c r="B970" s="288"/>
      <c r="C970" s="289"/>
      <c r="D970" s="289"/>
      <c r="E970" s="289"/>
      <c r="F970" s="290"/>
      <c r="G970" s="290"/>
      <c r="H970" s="286"/>
    </row>
    <row r="971" spans="1:8" x14ac:dyDescent="0.25">
      <c r="A971" s="287"/>
      <c r="B971" s="288"/>
      <c r="C971" s="289"/>
      <c r="D971" s="289"/>
      <c r="E971" s="289"/>
      <c r="F971" s="290"/>
      <c r="G971" s="290"/>
      <c r="H971" s="286"/>
    </row>
    <row r="972" spans="1:8" x14ac:dyDescent="0.25">
      <c r="A972" s="287"/>
      <c r="B972" s="288"/>
      <c r="C972" s="289"/>
      <c r="D972" s="289"/>
      <c r="E972" s="289"/>
      <c r="F972" s="290"/>
      <c r="G972" s="290"/>
      <c r="H972" s="286"/>
    </row>
    <row r="973" spans="1:8" x14ac:dyDescent="0.25">
      <c r="A973" s="287"/>
      <c r="B973" s="288"/>
      <c r="C973" s="289"/>
      <c r="D973" s="289"/>
      <c r="E973" s="289"/>
      <c r="F973" s="290"/>
      <c r="G973" s="290"/>
      <c r="H973" s="286"/>
    </row>
    <row r="974" spans="1:8" x14ac:dyDescent="0.25">
      <c r="A974" s="287"/>
      <c r="B974" s="288"/>
      <c r="C974" s="289"/>
      <c r="D974" s="289"/>
      <c r="E974" s="289"/>
      <c r="F974" s="290"/>
      <c r="G974" s="290"/>
      <c r="H974" s="286"/>
    </row>
    <row r="975" spans="1:8" x14ac:dyDescent="0.25">
      <c r="A975" s="287"/>
      <c r="B975" s="288"/>
      <c r="C975" s="289"/>
      <c r="D975" s="289"/>
      <c r="E975" s="289"/>
      <c r="F975" s="290"/>
      <c r="G975" s="290"/>
      <c r="H975" s="286"/>
    </row>
    <row r="976" spans="1:8" x14ac:dyDescent="0.25">
      <c r="A976" s="287"/>
      <c r="B976" s="288"/>
      <c r="C976" s="289"/>
      <c r="D976" s="289"/>
      <c r="E976" s="289"/>
      <c r="F976" s="290"/>
      <c r="G976" s="290"/>
      <c r="H976" s="286"/>
    </row>
    <row r="977" spans="1:8" x14ac:dyDescent="0.25">
      <c r="A977" s="287"/>
      <c r="B977" s="288"/>
      <c r="C977" s="289"/>
      <c r="D977" s="289"/>
      <c r="E977" s="289"/>
      <c r="F977" s="290"/>
      <c r="G977" s="290"/>
      <c r="H977" s="286"/>
    </row>
    <row r="978" spans="1:8" x14ac:dyDescent="0.25">
      <c r="A978" s="287"/>
      <c r="B978" s="288"/>
      <c r="C978" s="289"/>
      <c r="D978" s="289"/>
      <c r="E978" s="289"/>
      <c r="F978" s="290"/>
      <c r="G978" s="290"/>
      <c r="H978" s="286"/>
    </row>
    <row r="979" spans="1:8" x14ac:dyDescent="0.25">
      <c r="A979" s="287"/>
      <c r="B979" s="288"/>
      <c r="C979" s="289"/>
      <c r="D979" s="289"/>
      <c r="E979" s="289"/>
      <c r="F979" s="290"/>
      <c r="G979" s="290"/>
      <c r="H979" s="286"/>
    </row>
    <row r="980" spans="1:8" x14ac:dyDescent="0.25">
      <c r="A980" s="287"/>
      <c r="B980" s="288"/>
      <c r="C980" s="289"/>
      <c r="D980" s="289"/>
      <c r="E980" s="289"/>
      <c r="F980" s="290"/>
      <c r="G980" s="290"/>
      <c r="H980" s="286"/>
    </row>
    <row r="981" spans="1:8" x14ac:dyDescent="0.25">
      <c r="A981" s="287"/>
      <c r="B981" s="288"/>
      <c r="C981" s="289"/>
      <c r="D981" s="289"/>
      <c r="E981" s="289"/>
      <c r="F981" s="290"/>
      <c r="G981" s="290"/>
      <c r="H981" s="286"/>
    </row>
    <row r="982" spans="1:8" x14ac:dyDescent="0.25">
      <c r="A982" s="287"/>
      <c r="B982" s="288"/>
      <c r="C982" s="289"/>
      <c r="D982" s="289"/>
      <c r="E982" s="289"/>
      <c r="F982" s="290"/>
      <c r="G982" s="290"/>
      <c r="H982" s="286"/>
    </row>
    <row r="983" spans="1:8" x14ac:dyDescent="0.25">
      <c r="A983" s="287"/>
      <c r="B983" s="288"/>
      <c r="C983" s="289"/>
      <c r="D983" s="289"/>
      <c r="E983" s="289"/>
      <c r="F983" s="290"/>
      <c r="G983" s="290"/>
      <c r="H983" s="286"/>
    </row>
    <row r="984" spans="1:8" x14ac:dyDescent="0.25">
      <c r="A984" s="287"/>
      <c r="B984" s="288"/>
      <c r="C984" s="289"/>
      <c r="D984" s="289"/>
      <c r="E984" s="289"/>
      <c r="F984" s="290"/>
      <c r="G984" s="290"/>
      <c r="H984" s="286"/>
    </row>
    <row r="985" spans="1:8" x14ac:dyDescent="0.25">
      <c r="A985" s="287"/>
      <c r="B985" s="288"/>
      <c r="C985" s="289"/>
      <c r="D985" s="289"/>
      <c r="E985" s="289"/>
      <c r="F985" s="290"/>
      <c r="G985" s="290"/>
      <c r="H985" s="286"/>
    </row>
    <row r="986" spans="1:8" x14ac:dyDescent="0.25">
      <c r="A986" s="287"/>
      <c r="B986" s="288"/>
      <c r="C986" s="289"/>
      <c r="D986" s="289"/>
      <c r="E986" s="289"/>
      <c r="F986" s="290"/>
      <c r="G986" s="290"/>
      <c r="H986" s="286"/>
    </row>
    <row r="987" spans="1:8" x14ac:dyDescent="0.25">
      <c r="A987" s="287"/>
      <c r="B987" s="288"/>
      <c r="C987" s="289"/>
      <c r="D987" s="289"/>
      <c r="E987" s="289"/>
      <c r="F987" s="290"/>
      <c r="G987" s="290"/>
      <c r="H987" s="286"/>
    </row>
    <row r="988" spans="1:8" x14ac:dyDescent="0.25">
      <c r="A988" s="287"/>
      <c r="B988" s="288"/>
      <c r="C988" s="289"/>
      <c r="D988" s="289"/>
      <c r="E988" s="289"/>
      <c r="F988" s="290"/>
      <c r="G988" s="290"/>
      <c r="H988" s="286"/>
    </row>
    <row r="989" spans="1:8" x14ac:dyDescent="0.25">
      <c r="A989" s="287"/>
      <c r="B989" s="288"/>
      <c r="C989" s="289"/>
      <c r="D989" s="289"/>
      <c r="E989" s="289"/>
      <c r="F989" s="290"/>
      <c r="G989" s="290"/>
      <c r="H989" s="286"/>
    </row>
    <row r="990" spans="1:8" x14ac:dyDescent="0.25">
      <c r="A990" s="287"/>
      <c r="B990" s="288"/>
      <c r="C990" s="289"/>
      <c r="D990" s="289"/>
      <c r="E990" s="289"/>
      <c r="F990" s="290"/>
      <c r="G990" s="290"/>
      <c r="H990" s="286"/>
    </row>
    <row r="991" spans="1:8" x14ac:dyDescent="0.25">
      <c r="A991" s="287"/>
      <c r="B991" s="288"/>
      <c r="C991" s="289"/>
      <c r="D991" s="289"/>
      <c r="E991" s="289"/>
      <c r="F991" s="290"/>
      <c r="G991" s="290"/>
      <c r="H991" s="286"/>
    </row>
    <row r="992" spans="1:8" x14ac:dyDescent="0.25">
      <c r="A992" s="287"/>
      <c r="B992" s="288"/>
      <c r="C992" s="289"/>
      <c r="D992" s="289"/>
      <c r="E992" s="289"/>
      <c r="F992" s="290"/>
      <c r="G992" s="290"/>
      <c r="H992" s="286"/>
    </row>
    <row r="993" spans="1:8" x14ac:dyDescent="0.25">
      <c r="A993" s="287"/>
      <c r="B993" s="288"/>
      <c r="C993" s="289"/>
      <c r="D993" s="289"/>
      <c r="E993" s="289"/>
      <c r="F993" s="290"/>
      <c r="G993" s="290"/>
      <c r="H993" s="286"/>
    </row>
    <row r="994" spans="1:8" x14ac:dyDescent="0.25">
      <c r="A994" s="287"/>
      <c r="B994" s="288"/>
      <c r="C994" s="289"/>
      <c r="D994" s="289"/>
      <c r="E994" s="289"/>
      <c r="F994" s="290"/>
      <c r="G994" s="290"/>
      <c r="H994" s="286"/>
    </row>
    <row r="995" spans="1:8" x14ac:dyDescent="0.25">
      <c r="A995" s="287"/>
      <c r="B995" s="288"/>
      <c r="C995" s="289"/>
      <c r="D995" s="289"/>
      <c r="E995" s="289"/>
      <c r="F995" s="290"/>
      <c r="G995" s="290"/>
      <c r="H995" s="286"/>
    </row>
    <row r="996" spans="1:8" x14ac:dyDescent="0.25">
      <c r="A996" s="287"/>
      <c r="B996" s="288"/>
      <c r="C996" s="289"/>
      <c r="D996" s="289"/>
      <c r="E996" s="289"/>
      <c r="F996" s="290"/>
      <c r="G996" s="290"/>
      <c r="H996" s="286"/>
    </row>
    <row r="997" spans="1:8" x14ac:dyDescent="0.25">
      <c r="A997" s="287"/>
      <c r="B997" s="288"/>
      <c r="C997" s="289"/>
      <c r="D997" s="289"/>
      <c r="E997" s="289"/>
      <c r="F997" s="290"/>
      <c r="G997" s="290"/>
      <c r="H997" s="286"/>
    </row>
    <row r="998" spans="1:8" x14ac:dyDescent="0.25">
      <c r="A998" s="287"/>
      <c r="B998" s="288"/>
      <c r="C998" s="289"/>
      <c r="D998" s="289"/>
      <c r="E998" s="289"/>
      <c r="F998" s="290"/>
      <c r="G998" s="290"/>
      <c r="H998" s="286"/>
    </row>
    <row r="999" spans="1:8" x14ac:dyDescent="0.25">
      <c r="A999" s="287"/>
      <c r="B999" s="288"/>
      <c r="C999" s="289"/>
      <c r="D999" s="289"/>
      <c r="E999" s="289"/>
      <c r="F999" s="290"/>
      <c r="G999" s="290"/>
      <c r="H999" s="286"/>
    </row>
    <row r="1000" spans="1:8" x14ac:dyDescent="0.25">
      <c r="A1000" s="287"/>
      <c r="B1000" s="288"/>
      <c r="C1000" s="289"/>
      <c r="D1000" s="289"/>
      <c r="E1000" s="289"/>
      <c r="F1000" s="290"/>
      <c r="G1000" s="290"/>
      <c r="H1000" s="286"/>
    </row>
    <row r="1001" spans="1:8" x14ac:dyDescent="0.25">
      <c r="A1001" s="287"/>
      <c r="B1001" s="288"/>
      <c r="C1001" s="289"/>
      <c r="D1001" s="289"/>
      <c r="E1001" s="289"/>
      <c r="F1001" s="290"/>
      <c r="G1001" s="290"/>
      <c r="H1001" s="286"/>
    </row>
    <row r="1002" spans="1:8" x14ac:dyDescent="0.25">
      <c r="A1002" s="287"/>
      <c r="B1002" s="288"/>
      <c r="C1002" s="289"/>
      <c r="D1002" s="289"/>
      <c r="E1002" s="289"/>
      <c r="F1002" s="290"/>
      <c r="G1002" s="290"/>
      <c r="H1002" s="286"/>
    </row>
    <row r="1003" spans="1:8" x14ac:dyDescent="0.25">
      <c r="A1003" s="287"/>
      <c r="B1003" s="288"/>
      <c r="C1003" s="289"/>
      <c r="D1003" s="289"/>
      <c r="E1003" s="289"/>
      <c r="F1003" s="290"/>
      <c r="G1003" s="290"/>
      <c r="H1003" s="286"/>
    </row>
    <row r="1004" spans="1:8" x14ac:dyDescent="0.25">
      <c r="A1004" s="287"/>
      <c r="B1004" s="288"/>
      <c r="C1004" s="289"/>
      <c r="D1004" s="289"/>
      <c r="E1004" s="289"/>
      <c r="F1004" s="290"/>
      <c r="G1004" s="290"/>
      <c r="H1004" s="286"/>
    </row>
    <row r="1005" spans="1:8" x14ac:dyDescent="0.25">
      <c r="A1005" s="287"/>
      <c r="B1005" s="288"/>
      <c r="C1005" s="289"/>
      <c r="D1005" s="289"/>
      <c r="E1005" s="289"/>
      <c r="F1005" s="290"/>
      <c r="G1005" s="290"/>
      <c r="H1005" s="286"/>
    </row>
    <row r="1006" spans="1:8" x14ac:dyDescent="0.25">
      <c r="A1006" s="287"/>
      <c r="B1006" s="288"/>
      <c r="C1006" s="289"/>
      <c r="D1006" s="289"/>
      <c r="E1006" s="289"/>
      <c r="F1006" s="290"/>
      <c r="G1006" s="290"/>
      <c r="H1006" s="286"/>
    </row>
    <row r="1007" spans="1:8" x14ac:dyDescent="0.25">
      <c r="A1007" s="287"/>
      <c r="B1007" s="288"/>
      <c r="C1007" s="289"/>
      <c r="D1007" s="289"/>
      <c r="E1007" s="289"/>
      <c r="F1007" s="290"/>
      <c r="G1007" s="290"/>
      <c r="H1007" s="286"/>
    </row>
    <row r="1008" spans="1:8" x14ac:dyDescent="0.25">
      <c r="A1008" s="287"/>
      <c r="B1008" s="288"/>
      <c r="C1008" s="289"/>
      <c r="D1008" s="289"/>
      <c r="E1008" s="289"/>
      <c r="F1008" s="290"/>
      <c r="G1008" s="290"/>
      <c r="H1008" s="286"/>
    </row>
    <row r="1009" spans="1:8" x14ac:dyDescent="0.25">
      <c r="A1009" s="287"/>
      <c r="B1009" s="288"/>
      <c r="C1009" s="289"/>
      <c r="D1009" s="289"/>
      <c r="E1009" s="289"/>
      <c r="F1009" s="290"/>
      <c r="G1009" s="290"/>
      <c r="H1009" s="286"/>
    </row>
    <row r="1010" spans="1:8" x14ac:dyDescent="0.25">
      <c r="A1010" s="287"/>
      <c r="B1010" s="288"/>
      <c r="C1010" s="289"/>
      <c r="D1010" s="289"/>
      <c r="E1010" s="289"/>
      <c r="F1010" s="290"/>
      <c r="G1010" s="290"/>
      <c r="H1010" s="286"/>
    </row>
    <row r="1011" spans="1:8" x14ac:dyDescent="0.25">
      <c r="A1011" s="287"/>
      <c r="B1011" s="288"/>
      <c r="C1011" s="289"/>
      <c r="D1011" s="289"/>
      <c r="E1011" s="289"/>
      <c r="F1011" s="290"/>
      <c r="G1011" s="290"/>
      <c r="H1011" s="286"/>
    </row>
    <row r="1012" spans="1:8" x14ac:dyDescent="0.25">
      <c r="A1012" s="287"/>
      <c r="B1012" s="288"/>
      <c r="C1012" s="289"/>
      <c r="D1012" s="289"/>
      <c r="E1012" s="289"/>
      <c r="F1012" s="290"/>
      <c r="G1012" s="290"/>
      <c r="H1012" s="286"/>
    </row>
    <row r="1013" spans="1:8" x14ac:dyDescent="0.25">
      <c r="A1013" s="287"/>
      <c r="B1013" s="288"/>
      <c r="C1013" s="289"/>
      <c r="D1013" s="289"/>
      <c r="E1013" s="289"/>
      <c r="F1013" s="290"/>
      <c r="G1013" s="290"/>
      <c r="H1013" s="286"/>
    </row>
    <row r="1014" spans="1:8" x14ac:dyDescent="0.25">
      <c r="A1014" s="287"/>
      <c r="B1014" s="288"/>
      <c r="C1014" s="289"/>
      <c r="D1014" s="289"/>
      <c r="E1014" s="289"/>
      <c r="F1014" s="290"/>
      <c r="G1014" s="290"/>
      <c r="H1014" s="286"/>
    </row>
    <row r="1015" spans="1:8" x14ac:dyDescent="0.25">
      <c r="A1015" s="287"/>
      <c r="B1015" s="288"/>
      <c r="C1015" s="289"/>
      <c r="D1015" s="289"/>
      <c r="E1015" s="289"/>
      <c r="F1015" s="290"/>
      <c r="G1015" s="290"/>
      <c r="H1015" s="286"/>
    </row>
    <row r="1016" spans="1:8" x14ac:dyDescent="0.25">
      <c r="A1016" s="287"/>
      <c r="B1016" s="288"/>
      <c r="C1016" s="289"/>
      <c r="D1016" s="289"/>
      <c r="E1016" s="289"/>
      <c r="F1016" s="290"/>
      <c r="G1016" s="290"/>
      <c r="H1016" s="286"/>
    </row>
    <row r="1017" spans="1:8" x14ac:dyDescent="0.25">
      <c r="A1017" s="287"/>
      <c r="B1017" s="288"/>
      <c r="C1017" s="289"/>
      <c r="D1017" s="289"/>
      <c r="E1017" s="289"/>
      <c r="F1017" s="290"/>
      <c r="G1017" s="290"/>
      <c r="H1017" s="286"/>
    </row>
    <row r="1018" spans="1:8" x14ac:dyDescent="0.25">
      <c r="A1018" s="287"/>
      <c r="B1018" s="288"/>
      <c r="C1018" s="289"/>
      <c r="D1018" s="289"/>
      <c r="E1018" s="289"/>
      <c r="F1018" s="290"/>
      <c r="G1018" s="290"/>
      <c r="H1018" s="286"/>
    </row>
    <row r="1019" spans="1:8" x14ac:dyDescent="0.25">
      <c r="A1019" s="287"/>
      <c r="B1019" s="288"/>
      <c r="C1019" s="289"/>
      <c r="D1019" s="289"/>
      <c r="E1019" s="289"/>
      <c r="F1019" s="290"/>
      <c r="G1019" s="290"/>
      <c r="H1019" s="286"/>
    </row>
    <row r="1020" spans="1:8" x14ac:dyDescent="0.25">
      <c r="A1020" s="287"/>
      <c r="B1020" s="288"/>
      <c r="C1020" s="289"/>
      <c r="D1020" s="289"/>
      <c r="E1020" s="289"/>
      <c r="F1020" s="290"/>
      <c r="G1020" s="290"/>
      <c r="H1020" s="286"/>
    </row>
    <row r="1021" spans="1:8" x14ac:dyDescent="0.25">
      <c r="A1021" s="287"/>
      <c r="B1021" s="288"/>
      <c r="C1021" s="289"/>
      <c r="D1021" s="289"/>
      <c r="E1021" s="289"/>
      <c r="F1021" s="290"/>
      <c r="G1021" s="290"/>
      <c r="H1021" s="286"/>
    </row>
    <row r="1022" spans="1:8" x14ac:dyDescent="0.25">
      <c r="A1022" s="287"/>
      <c r="B1022" s="288"/>
      <c r="C1022" s="289"/>
      <c r="D1022" s="289"/>
      <c r="E1022" s="289"/>
      <c r="F1022" s="290"/>
      <c r="G1022" s="290"/>
      <c r="H1022" s="286"/>
    </row>
    <row r="1023" spans="1:8" x14ac:dyDescent="0.25">
      <c r="A1023" s="287"/>
      <c r="B1023" s="288"/>
      <c r="C1023" s="289"/>
      <c r="D1023" s="289"/>
      <c r="E1023" s="289"/>
      <c r="F1023" s="290"/>
      <c r="G1023" s="290"/>
      <c r="H1023" s="286"/>
    </row>
    <row r="1024" spans="1:8" x14ac:dyDescent="0.25">
      <c r="A1024" s="287"/>
      <c r="B1024" s="288"/>
      <c r="C1024" s="289"/>
      <c r="D1024" s="289"/>
      <c r="E1024" s="289"/>
      <c r="F1024" s="290"/>
      <c r="G1024" s="290"/>
      <c r="H1024" s="286"/>
    </row>
    <row r="1025" spans="1:8" x14ac:dyDescent="0.25">
      <c r="A1025" s="287"/>
      <c r="B1025" s="288"/>
      <c r="C1025" s="289"/>
      <c r="D1025" s="289"/>
      <c r="E1025" s="289"/>
      <c r="F1025" s="290"/>
      <c r="G1025" s="290"/>
      <c r="H1025" s="286"/>
    </row>
    <row r="1026" spans="1:8" x14ac:dyDescent="0.25">
      <c r="A1026" s="287"/>
      <c r="B1026" s="288"/>
      <c r="C1026" s="289"/>
      <c r="D1026" s="289"/>
      <c r="E1026" s="289"/>
      <c r="F1026" s="290"/>
      <c r="G1026" s="290"/>
      <c r="H1026" s="286"/>
    </row>
    <row r="1027" spans="1:8" x14ac:dyDescent="0.25">
      <c r="A1027" s="287"/>
      <c r="B1027" s="288"/>
      <c r="C1027" s="289"/>
      <c r="D1027" s="289"/>
      <c r="E1027" s="289"/>
      <c r="F1027" s="290"/>
      <c r="G1027" s="290"/>
      <c r="H1027" s="286"/>
    </row>
    <row r="1028" spans="1:8" x14ac:dyDescent="0.25">
      <c r="A1028" s="287"/>
      <c r="B1028" s="288"/>
      <c r="C1028" s="289"/>
      <c r="D1028" s="289"/>
      <c r="E1028" s="289"/>
      <c r="F1028" s="290"/>
      <c r="G1028" s="290"/>
      <c r="H1028" s="286"/>
    </row>
    <row r="1029" spans="1:8" x14ac:dyDescent="0.25">
      <c r="A1029" s="287"/>
      <c r="B1029" s="288"/>
      <c r="C1029" s="289"/>
      <c r="D1029" s="289"/>
      <c r="E1029" s="289"/>
      <c r="F1029" s="290"/>
      <c r="G1029" s="290"/>
      <c r="H1029" s="286"/>
    </row>
    <row r="1030" spans="1:8" x14ac:dyDescent="0.25">
      <c r="A1030" s="287"/>
      <c r="B1030" s="288"/>
      <c r="C1030" s="289"/>
      <c r="D1030" s="289"/>
      <c r="E1030" s="289"/>
      <c r="F1030" s="290"/>
      <c r="G1030" s="290"/>
      <c r="H1030" s="286"/>
    </row>
    <row r="1031" spans="1:8" x14ac:dyDescent="0.25">
      <c r="A1031" s="287"/>
      <c r="B1031" s="288"/>
      <c r="C1031" s="289"/>
      <c r="D1031" s="289"/>
      <c r="E1031" s="289"/>
      <c r="F1031" s="290"/>
      <c r="G1031" s="290"/>
      <c r="H1031" s="286"/>
    </row>
    <row r="1032" spans="1:8" x14ac:dyDescent="0.25">
      <c r="A1032" s="287"/>
      <c r="B1032" s="288"/>
      <c r="C1032" s="289"/>
      <c r="D1032" s="289"/>
      <c r="E1032" s="289"/>
      <c r="F1032" s="290"/>
      <c r="G1032" s="290"/>
      <c r="H1032" s="286"/>
    </row>
    <row r="1033" spans="1:8" x14ac:dyDescent="0.25">
      <c r="A1033" s="287"/>
      <c r="B1033" s="288"/>
      <c r="C1033" s="289"/>
      <c r="D1033" s="289"/>
      <c r="E1033" s="289"/>
      <c r="F1033" s="290"/>
      <c r="G1033" s="290"/>
      <c r="H1033" s="286"/>
    </row>
    <row r="1034" spans="1:8" x14ac:dyDescent="0.25">
      <c r="A1034" s="287"/>
      <c r="B1034" s="288"/>
      <c r="C1034" s="289"/>
      <c r="D1034" s="289"/>
      <c r="E1034" s="289"/>
      <c r="F1034" s="290"/>
      <c r="G1034" s="290"/>
      <c r="H1034" s="286"/>
    </row>
    <row r="1035" spans="1:8" x14ac:dyDescent="0.25">
      <c r="A1035" s="287"/>
      <c r="B1035" s="288"/>
      <c r="C1035" s="289"/>
      <c r="D1035" s="289"/>
      <c r="E1035" s="289"/>
      <c r="F1035" s="290"/>
      <c r="G1035" s="290"/>
      <c r="H1035" s="286"/>
    </row>
    <row r="1036" spans="1:8" x14ac:dyDescent="0.25">
      <c r="A1036" s="287"/>
      <c r="B1036" s="288"/>
      <c r="C1036" s="289"/>
      <c r="D1036" s="289"/>
      <c r="E1036" s="289"/>
      <c r="F1036" s="290"/>
      <c r="G1036" s="290"/>
      <c r="H1036" s="286"/>
    </row>
    <row r="1037" spans="1:8" x14ac:dyDescent="0.25">
      <c r="A1037" s="287"/>
      <c r="B1037" s="288"/>
      <c r="C1037" s="289"/>
      <c r="D1037" s="289"/>
      <c r="E1037" s="289"/>
      <c r="F1037" s="290"/>
      <c r="G1037" s="290"/>
      <c r="H1037" s="286"/>
    </row>
    <row r="1038" spans="1:8" x14ac:dyDescent="0.25">
      <c r="A1038" s="287"/>
      <c r="B1038" s="288"/>
      <c r="C1038" s="289"/>
      <c r="D1038" s="289"/>
      <c r="E1038" s="289"/>
      <c r="F1038" s="290"/>
      <c r="G1038" s="290"/>
      <c r="H1038" s="286"/>
    </row>
    <row r="1039" spans="1:8" x14ac:dyDescent="0.25">
      <c r="A1039" s="287"/>
      <c r="B1039" s="288"/>
      <c r="C1039" s="289"/>
      <c r="D1039" s="289"/>
      <c r="E1039" s="289"/>
      <c r="F1039" s="290"/>
      <c r="G1039" s="290"/>
      <c r="H1039" s="286"/>
    </row>
    <row r="1040" spans="1:8" x14ac:dyDescent="0.25">
      <c r="A1040" s="287"/>
      <c r="B1040" s="288"/>
      <c r="C1040" s="289"/>
      <c r="D1040" s="289"/>
      <c r="E1040" s="289"/>
      <c r="F1040" s="290"/>
      <c r="G1040" s="290"/>
      <c r="H1040" s="286"/>
    </row>
    <row r="1041" spans="1:8" x14ac:dyDescent="0.25">
      <c r="A1041" s="287"/>
      <c r="B1041" s="288"/>
      <c r="C1041" s="289"/>
      <c r="D1041" s="289"/>
      <c r="E1041" s="289"/>
      <c r="F1041" s="290"/>
      <c r="G1041" s="290"/>
      <c r="H1041" s="286"/>
    </row>
    <row r="1042" spans="1:8" x14ac:dyDescent="0.25">
      <c r="A1042" s="287"/>
      <c r="B1042" s="288"/>
      <c r="C1042" s="289"/>
      <c r="D1042" s="289"/>
      <c r="E1042" s="289"/>
      <c r="F1042" s="290"/>
      <c r="G1042" s="290"/>
      <c r="H1042" s="286"/>
    </row>
    <row r="1043" spans="1:8" x14ac:dyDescent="0.25">
      <c r="A1043" s="287"/>
      <c r="B1043" s="288"/>
      <c r="C1043" s="289"/>
      <c r="D1043" s="289"/>
      <c r="E1043" s="289"/>
      <c r="F1043" s="290"/>
      <c r="G1043" s="290"/>
      <c r="H1043" s="286"/>
    </row>
  </sheetData>
  <mergeCells count="4">
    <mergeCell ref="A1:G1"/>
    <mergeCell ref="A2:G2"/>
    <mergeCell ref="A3:G3"/>
    <mergeCell ref="A4:G4"/>
  </mergeCells>
  <phoneticPr fontId="8" type="noConversion"/>
  <printOptions horizontalCentered="1"/>
  <pageMargins left="0.98425196850393704" right="0.59055118110236227" top="0.94488188976377963" bottom="0.55118110236220474" header="0.31496062992125984" footer="0.31496062992125984"/>
  <pageSetup paperSize="9" scale="62" fitToHeight="0" orientation="portrait" r:id="rId1"/>
  <headerFooter>
    <oddHeader xml:space="preserve">&amp;LLekhnath Damauli 220 kV Transmission Line Project
Package B: Substations - Part I - BMZ No. 2016 67 773
&amp;R  </oddHeader>
    <oddFooter>&amp;CFICHTNER | &amp;P / &amp;N&amp;RSchedule of Rates and Prices -   Schedule No. I&amp;L&amp;"Helvetica,Standard"&amp;8 RNWS7JUM2C5X-1730981799-9585</oddFooter>
  </headerFooter>
  <rowBreaks count="10" manualBreakCount="10">
    <brk id="60" min="1" max="6" man="1"/>
    <brk id="105" min="1" max="6" man="1"/>
    <brk id="147" min="1" max="6" man="1"/>
    <brk id="205" min="1" max="6" man="1"/>
    <brk id="258" min="1" max="6" man="1"/>
    <brk id="294" min="1" max="6" man="1"/>
    <brk id="322" min="1" max="6" man="1"/>
    <brk id="379" min="1" max="6" man="1"/>
    <brk id="444" min="1" max="6" man="1"/>
    <brk id="484" min="1"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7"/>
  <sheetViews>
    <sheetView workbookViewId="0"/>
    <sheetView workbookViewId="1"/>
  </sheetViews>
  <sheetFormatPr defaultColWidth="9.109375" defaultRowHeight="13.2" x14ac:dyDescent="0.25"/>
  <cols>
    <col min="1" max="1" width="11.44140625" customWidth="1"/>
    <col min="2" max="2" width="16.6640625" customWidth="1"/>
    <col min="3" max="3" width="15.109375" customWidth="1"/>
    <col min="4" max="5" width="11.44140625" customWidth="1"/>
    <col min="6" max="6" width="12.88671875" customWidth="1"/>
    <col min="7" max="7" width="11.33203125" customWidth="1"/>
    <col min="8" max="8" width="14.44140625" bestFit="1" customWidth="1"/>
  </cols>
  <sheetData>
    <row r="1" spans="1:8" ht="39.9" customHeight="1" thickBot="1" x14ac:dyDescent="0.45">
      <c r="A1" s="61" t="s">
        <v>799</v>
      </c>
      <c r="B1" s="70"/>
      <c r="C1" s="74" t="s">
        <v>800</v>
      </c>
      <c r="D1" s="72"/>
      <c r="E1" s="72"/>
      <c r="F1" s="73"/>
      <c r="G1" s="71" t="s">
        <v>801</v>
      </c>
      <c r="H1" s="44" t="s">
        <v>802</v>
      </c>
    </row>
    <row r="2" spans="1:8" ht="15.6" x14ac:dyDescent="0.3">
      <c r="A2" s="59"/>
      <c r="B2" s="62"/>
      <c r="C2" s="51" t="s">
        <v>804</v>
      </c>
      <c r="D2" s="55"/>
      <c r="E2" s="55"/>
      <c r="F2" s="52"/>
      <c r="G2" s="20"/>
      <c r="H2" s="47"/>
    </row>
    <row r="3" spans="1:8" ht="16.2" thickBot="1" x14ac:dyDescent="0.35">
      <c r="A3" s="53" t="s">
        <v>872</v>
      </c>
      <c r="B3" s="54"/>
      <c r="C3" s="68" t="s">
        <v>805</v>
      </c>
      <c r="D3" s="67"/>
      <c r="E3" s="67"/>
      <c r="F3" s="69"/>
      <c r="G3" s="45"/>
      <c r="H3" s="46"/>
    </row>
    <row r="4" spans="1:8" ht="16.2" thickBot="1" x14ac:dyDescent="0.35">
      <c r="A4" s="57" t="s">
        <v>873</v>
      </c>
      <c r="B4" s="58"/>
      <c r="G4" s="43" t="s">
        <v>806</v>
      </c>
      <c r="H4" s="97">
        <v>39904</v>
      </c>
    </row>
    <row r="5" spans="1:8" ht="16.2" thickBot="1" x14ac:dyDescent="0.35">
      <c r="A5" s="1"/>
      <c r="B5" s="3"/>
      <c r="C5" s="53" t="s">
        <v>874</v>
      </c>
      <c r="D5" s="60"/>
      <c r="E5" s="60"/>
      <c r="F5" s="54"/>
      <c r="G5" s="45"/>
      <c r="H5" s="46"/>
    </row>
    <row r="6" spans="1:8" ht="21" x14ac:dyDescent="0.5">
      <c r="A6" s="56" t="s">
        <v>4</v>
      </c>
      <c r="B6" s="50"/>
      <c r="C6" s="51" t="s">
        <v>875</v>
      </c>
      <c r="D6" s="55"/>
      <c r="E6" s="55"/>
      <c r="F6" s="52"/>
      <c r="G6" s="20" t="s">
        <v>808</v>
      </c>
      <c r="H6" s="84" t="s">
        <v>876</v>
      </c>
    </row>
    <row r="7" spans="1:8" ht="13.8" thickBot="1" x14ac:dyDescent="0.3">
      <c r="A7" s="5"/>
      <c r="B7" s="7"/>
      <c r="C7" s="6"/>
      <c r="D7" s="6"/>
      <c r="E7" s="6"/>
      <c r="F7" s="6"/>
      <c r="G7" s="45"/>
      <c r="H7" s="46"/>
    </row>
    <row r="8" spans="1:8" x14ac:dyDescent="0.25">
      <c r="A8" s="1"/>
      <c r="B8" s="2"/>
      <c r="C8" s="2"/>
      <c r="D8" s="9"/>
      <c r="E8" s="9"/>
      <c r="F8" s="9"/>
      <c r="G8" s="9"/>
      <c r="H8" s="12"/>
    </row>
    <row r="9" spans="1:8" x14ac:dyDescent="0.25">
      <c r="A9" s="48" t="s">
        <v>785</v>
      </c>
      <c r="B9" s="49"/>
      <c r="C9" s="49"/>
      <c r="D9" s="10" t="s">
        <v>877</v>
      </c>
      <c r="E9" s="10" t="s">
        <v>9</v>
      </c>
      <c r="F9" s="10" t="s">
        <v>10</v>
      </c>
      <c r="G9" s="10" t="s">
        <v>878</v>
      </c>
      <c r="H9" s="13" t="s">
        <v>879</v>
      </c>
    </row>
    <row r="10" spans="1:8" x14ac:dyDescent="0.25">
      <c r="A10" s="4"/>
      <c r="D10" s="10" t="s">
        <v>880</v>
      </c>
      <c r="E10" s="10"/>
      <c r="F10" s="10"/>
      <c r="G10" s="10" t="s">
        <v>881</v>
      </c>
      <c r="H10" s="13" t="s">
        <v>881</v>
      </c>
    </row>
    <row r="11" spans="1:8" x14ac:dyDescent="0.25">
      <c r="A11" s="4"/>
      <c r="D11" s="10"/>
      <c r="E11" s="10"/>
      <c r="F11" s="10" t="s">
        <v>882</v>
      </c>
      <c r="G11" s="10" t="s">
        <v>882</v>
      </c>
      <c r="H11" s="13" t="s">
        <v>882</v>
      </c>
    </row>
    <row r="12" spans="1:8" ht="13.8" thickBot="1" x14ac:dyDescent="0.3">
      <c r="A12" s="5"/>
      <c r="B12" s="6"/>
      <c r="C12" s="6"/>
      <c r="D12" s="11"/>
      <c r="E12" s="11"/>
      <c r="F12" s="11"/>
      <c r="G12" s="11"/>
      <c r="H12" s="14"/>
    </row>
    <row r="13" spans="1:8" x14ac:dyDescent="0.25">
      <c r="A13" s="1"/>
      <c r="B13" s="2"/>
      <c r="C13" s="2"/>
      <c r="D13" s="15"/>
      <c r="E13" s="15"/>
      <c r="F13" s="9"/>
      <c r="G13" s="9"/>
      <c r="H13" s="23"/>
    </row>
    <row r="14" spans="1:8" ht="30" customHeight="1" x14ac:dyDescent="0.25">
      <c r="A14" s="446" t="s">
        <v>883</v>
      </c>
      <c r="B14" s="447"/>
      <c r="C14" s="448"/>
      <c r="D14" s="10">
        <v>1</v>
      </c>
      <c r="E14" s="10">
        <v>500</v>
      </c>
      <c r="F14" s="18">
        <v>0</v>
      </c>
      <c r="G14" s="32">
        <f>E14*F14</f>
        <v>0</v>
      </c>
      <c r="H14" s="24">
        <v>0</v>
      </c>
    </row>
    <row r="15" spans="1:8" ht="17.25" customHeight="1" x14ac:dyDescent="0.25">
      <c r="A15" s="114" t="s">
        <v>884</v>
      </c>
      <c r="B15" s="115"/>
      <c r="C15" s="115"/>
      <c r="D15" s="10">
        <v>3</v>
      </c>
      <c r="E15" s="10">
        <v>1</v>
      </c>
      <c r="F15" s="18">
        <v>500</v>
      </c>
      <c r="G15" s="32">
        <f>E15*F15</f>
        <v>500</v>
      </c>
      <c r="H15" s="24">
        <v>0</v>
      </c>
    </row>
    <row r="16" spans="1:8" ht="21" customHeight="1" x14ac:dyDescent="0.25">
      <c r="A16" s="116" t="s">
        <v>885</v>
      </c>
      <c r="B16" s="117"/>
      <c r="C16" s="117"/>
      <c r="D16" s="10">
        <v>3</v>
      </c>
      <c r="E16" s="10">
        <v>1</v>
      </c>
      <c r="F16" s="18">
        <v>30</v>
      </c>
      <c r="G16" s="32">
        <f>E16*F16</f>
        <v>30</v>
      </c>
      <c r="H16" s="24">
        <v>0</v>
      </c>
    </row>
    <row r="17" spans="1:8" x14ac:dyDescent="0.25">
      <c r="A17" s="116"/>
      <c r="B17" s="117"/>
      <c r="C17" s="117"/>
      <c r="D17" s="10"/>
      <c r="E17" s="10"/>
      <c r="F17" s="18"/>
      <c r="G17" s="32"/>
      <c r="H17" s="24"/>
    </row>
    <row r="18" spans="1:8" x14ac:dyDescent="0.25">
      <c r="A18" s="116" t="s">
        <v>886</v>
      </c>
      <c r="B18" s="117"/>
      <c r="C18" s="117"/>
      <c r="D18" s="10">
        <v>3</v>
      </c>
      <c r="E18" s="10">
        <v>1</v>
      </c>
      <c r="F18" s="18">
        <v>200</v>
      </c>
      <c r="G18" s="32">
        <f>E18*F18</f>
        <v>200</v>
      </c>
      <c r="H18" s="24">
        <v>0</v>
      </c>
    </row>
    <row r="19" spans="1:8" x14ac:dyDescent="0.25">
      <c r="A19" s="116"/>
      <c r="B19" s="117"/>
      <c r="C19" s="117"/>
      <c r="D19" s="10"/>
      <c r="E19" s="10"/>
      <c r="F19" s="18"/>
      <c r="G19" s="32"/>
      <c r="H19" s="24"/>
    </row>
    <row r="20" spans="1:8" x14ac:dyDescent="0.25">
      <c r="A20" s="116" t="s">
        <v>887</v>
      </c>
      <c r="B20" s="117"/>
      <c r="C20" s="117"/>
      <c r="D20" s="10">
        <v>2</v>
      </c>
      <c r="E20" s="10">
        <v>2</v>
      </c>
      <c r="F20" s="18">
        <v>100</v>
      </c>
      <c r="G20" s="32">
        <f>E20*F20</f>
        <v>200</v>
      </c>
      <c r="H20" s="24">
        <v>0</v>
      </c>
    </row>
    <row r="21" spans="1:8" x14ac:dyDescent="0.25">
      <c r="A21" s="4"/>
      <c r="D21" s="10"/>
      <c r="E21" s="10"/>
      <c r="F21" s="18"/>
      <c r="G21" s="32"/>
      <c r="H21" s="24"/>
    </row>
    <row r="22" spans="1:8" x14ac:dyDescent="0.25">
      <c r="A22" s="87" t="s">
        <v>888</v>
      </c>
      <c r="B22" s="88"/>
      <c r="C22" s="88"/>
      <c r="D22" s="89"/>
      <c r="E22" s="89">
        <v>1</v>
      </c>
      <c r="F22" s="90"/>
      <c r="G22" s="91">
        <v>1600</v>
      </c>
      <c r="H22" s="92">
        <v>0</v>
      </c>
    </row>
    <row r="23" spans="1:8" x14ac:dyDescent="0.25">
      <c r="A23" s="87"/>
      <c r="B23" s="88"/>
      <c r="C23" s="88"/>
      <c r="D23" s="89"/>
      <c r="E23" s="89"/>
      <c r="F23" s="90"/>
      <c r="G23" s="91"/>
      <c r="H23" s="92"/>
    </row>
    <row r="24" spans="1:8" x14ac:dyDescent="0.25">
      <c r="A24" s="87" t="s">
        <v>889</v>
      </c>
      <c r="B24" s="88"/>
      <c r="C24" s="88"/>
      <c r="D24" s="89"/>
      <c r="E24" s="89">
        <v>7</v>
      </c>
      <c r="F24" s="90">
        <v>50</v>
      </c>
      <c r="G24" s="91">
        <f>E24*F24</f>
        <v>350</v>
      </c>
      <c r="H24" s="92">
        <v>0</v>
      </c>
    </row>
    <row r="25" spans="1:8" x14ac:dyDescent="0.25">
      <c r="A25" s="87"/>
      <c r="B25" s="88"/>
      <c r="C25" s="88"/>
      <c r="D25" s="89"/>
      <c r="E25" s="89"/>
      <c r="F25" s="90"/>
      <c r="G25" s="91"/>
      <c r="H25" s="92"/>
    </row>
    <row r="26" spans="1:8" x14ac:dyDescent="0.25">
      <c r="A26" s="87" t="s">
        <v>890</v>
      </c>
      <c r="B26" s="88"/>
      <c r="C26" s="88"/>
      <c r="D26" s="89"/>
      <c r="E26" s="89" t="s">
        <v>891</v>
      </c>
      <c r="F26" s="90"/>
      <c r="G26" s="91">
        <v>400</v>
      </c>
      <c r="H26" s="92"/>
    </row>
    <row r="27" spans="1:8" x14ac:dyDescent="0.25">
      <c r="A27" s="4"/>
      <c r="D27" s="10"/>
      <c r="E27" s="10"/>
      <c r="F27" s="18"/>
      <c r="G27" s="18"/>
      <c r="H27" s="24"/>
    </row>
  </sheetData>
  <mergeCells count="1">
    <mergeCell ref="A14:C14"/>
  </mergeCells>
  <phoneticPr fontId="0" type="noConversion"/>
  <printOptions horizontalCentered="1"/>
  <pageMargins left="0.59055118110236227" right="0.59055118110236227" top="0.78740157480314965" bottom="0.19685039370078741" header="0.51181102362204722" footer="0.51181102362204722"/>
  <pageSetup paperSize="9" scale="80" orientation="portrait" horizontalDpi="300" r:id="rId1"/>
  <headerFooter alignWithMargins="0">
    <oddFooter>&amp;C&amp;"Arial,Fett"&amp;12Fichtner&amp;L&amp;"Helvetica,Standard"&amp;8 RNWS7JUM2C5X-1730981799-9585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0"/>
  <sheetViews>
    <sheetView workbookViewId="0"/>
    <sheetView workbookViewId="1"/>
  </sheetViews>
  <sheetFormatPr defaultColWidth="9.109375" defaultRowHeight="13.2" x14ac:dyDescent="0.25"/>
  <cols>
    <col min="1" max="1" width="11.44140625" customWidth="1"/>
    <col min="2" max="2" width="16.6640625" customWidth="1"/>
    <col min="3" max="3" width="15.109375" customWidth="1"/>
    <col min="4" max="5" width="11.44140625" customWidth="1"/>
    <col min="6" max="6" width="12.88671875" customWidth="1"/>
    <col min="7" max="7" width="11.33203125" customWidth="1"/>
  </cols>
  <sheetData>
    <row r="1" spans="1:8" ht="39.9" customHeight="1" thickBot="1" x14ac:dyDescent="0.45">
      <c r="A1" s="61" t="s">
        <v>799</v>
      </c>
      <c r="B1" s="70"/>
      <c r="C1" s="74" t="s">
        <v>800</v>
      </c>
      <c r="D1" s="72"/>
      <c r="E1" s="72"/>
      <c r="F1" s="73"/>
      <c r="G1" s="71" t="s">
        <v>801</v>
      </c>
      <c r="H1" s="85" t="s">
        <v>802</v>
      </c>
    </row>
    <row r="2" spans="1:8" ht="15.6" x14ac:dyDescent="0.3">
      <c r="A2" s="59"/>
      <c r="B2" s="62"/>
      <c r="C2" s="51" t="s">
        <v>892</v>
      </c>
      <c r="D2" s="55"/>
      <c r="E2" s="55"/>
      <c r="F2" s="52"/>
      <c r="G2" s="20"/>
      <c r="H2" s="47"/>
    </row>
    <row r="3" spans="1:8" ht="16.2" thickBot="1" x14ac:dyDescent="0.35">
      <c r="A3" s="53" t="s">
        <v>872</v>
      </c>
      <c r="B3" s="54"/>
      <c r="C3" s="68" t="s">
        <v>805</v>
      </c>
      <c r="D3" s="67"/>
      <c r="E3" s="67"/>
      <c r="F3" s="69"/>
      <c r="G3" s="45"/>
      <c r="H3" s="46"/>
    </row>
    <row r="4" spans="1:8" ht="16.2" thickBot="1" x14ac:dyDescent="0.35">
      <c r="A4" s="57" t="s">
        <v>873</v>
      </c>
      <c r="B4" s="58"/>
      <c r="G4" s="43" t="s">
        <v>806</v>
      </c>
      <c r="H4" s="118">
        <v>39904</v>
      </c>
    </row>
    <row r="5" spans="1:8" ht="16.2" thickBot="1" x14ac:dyDescent="0.35">
      <c r="A5" s="1"/>
      <c r="B5" s="3"/>
      <c r="C5" s="53" t="s">
        <v>893</v>
      </c>
      <c r="D5" s="60"/>
      <c r="E5" s="60"/>
      <c r="F5" s="54"/>
      <c r="G5" s="45"/>
      <c r="H5" s="46"/>
    </row>
    <row r="6" spans="1:8" ht="21" x14ac:dyDescent="0.5">
      <c r="A6" s="56" t="s">
        <v>4</v>
      </c>
      <c r="B6" s="50"/>
      <c r="C6" s="51" t="s">
        <v>847</v>
      </c>
      <c r="D6" s="55"/>
      <c r="E6" s="55"/>
      <c r="F6" s="52"/>
      <c r="G6" s="20" t="s">
        <v>808</v>
      </c>
      <c r="H6" s="86" t="s">
        <v>894</v>
      </c>
    </row>
    <row r="7" spans="1:8" ht="13.8" thickBot="1" x14ac:dyDescent="0.3">
      <c r="A7" s="5"/>
      <c r="B7" s="7"/>
      <c r="C7" s="6"/>
      <c r="D7" s="6"/>
      <c r="E7" s="6"/>
      <c r="F7" s="6"/>
      <c r="G7" s="45"/>
      <c r="H7" s="46"/>
    </row>
    <row r="8" spans="1:8" x14ac:dyDescent="0.25">
      <c r="A8" s="1"/>
      <c r="B8" s="2"/>
      <c r="C8" s="2"/>
      <c r="D8" s="9"/>
      <c r="E8" s="9"/>
      <c r="F8" s="9"/>
      <c r="G8" s="9"/>
      <c r="H8" s="12"/>
    </row>
    <row r="9" spans="1:8" x14ac:dyDescent="0.25">
      <c r="A9" s="48" t="s">
        <v>785</v>
      </c>
      <c r="B9" s="49"/>
      <c r="C9" s="49"/>
      <c r="D9" s="10"/>
      <c r="E9" s="10" t="s">
        <v>9</v>
      </c>
      <c r="F9" s="10" t="s">
        <v>10</v>
      </c>
      <c r="G9" s="10" t="s">
        <v>878</v>
      </c>
      <c r="H9" s="13" t="s">
        <v>879</v>
      </c>
    </row>
    <row r="10" spans="1:8" x14ac:dyDescent="0.25">
      <c r="A10" s="4"/>
      <c r="D10" s="10"/>
      <c r="E10" s="10"/>
      <c r="F10" s="10"/>
      <c r="G10" s="10" t="s">
        <v>881</v>
      </c>
      <c r="H10" s="13" t="s">
        <v>881</v>
      </c>
    </row>
    <row r="11" spans="1:8" x14ac:dyDescent="0.25">
      <c r="A11" s="4"/>
      <c r="D11" s="10"/>
      <c r="E11" s="10"/>
      <c r="F11" s="10" t="s">
        <v>882</v>
      </c>
      <c r="G11" s="10" t="s">
        <v>882</v>
      </c>
      <c r="H11" s="13" t="s">
        <v>882</v>
      </c>
    </row>
    <row r="12" spans="1:8" ht="13.8" thickBot="1" x14ac:dyDescent="0.3">
      <c r="A12" s="5"/>
      <c r="B12" s="6"/>
      <c r="C12" s="6"/>
      <c r="D12" s="11"/>
      <c r="E12" s="11"/>
      <c r="F12" s="11"/>
      <c r="G12" s="11"/>
      <c r="H12" s="14"/>
    </row>
    <row r="13" spans="1:8" x14ac:dyDescent="0.25">
      <c r="A13" s="1"/>
      <c r="B13" s="2"/>
      <c r="C13" s="2"/>
      <c r="D13" s="15"/>
      <c r="E13" s="15"/>
      <c r="F13" s="9"/>
      <c r="G13" s="9"/>
      <c r="H13" s="23"/>
    </row>
    <row r="14" spans="1:8" ht="63" customHeight="1" x14ac:dyDescent="0.25">
      <c r="A14" s="449" t="s">
        <v>895</v>
      </c>
      <c r="B14" s="450"/>
      <c r="C14" s="451"/>
      <c r="D14" s="89"/>
      <c r="E14" s="93" t="s">
        <v>896</v>
      </c>
      <c r="F14" s="94">
        <v>10</v>
      </c>
      <c r="G14" s="95">
        <v>180</v>
      </c>
      <c r="H14" s="96"/>
    </row>
    <row r="15" spans="1:8" ht="50.25" customHeight="1" x14ac:dyDescent="0.25">
      <c r="A15" s="449" t="s">
        <v>897</v>
      </c>
      <c r="B15" s="450"/>
      <c r="C15" s="451"/>
      <c r="D15" s="89"/>
      <c r="E15" s="93" t="s">
        <v>898</v>
      </c>
      <c r="F15" s="94">
        <v>10</v>
      </c>
      <c r="G15" s="95">
        <v>240</v>
      </c>
      <c r="H15" s="96"/>
    </row>
    <row r="16" spans="1:8" x14ac:dyDescent="0.25">
      <c r="A16" s="4"/>
      <c r="D16" s="10"/>
      <c r="E16" s="10"/>
      <c r="F16" s="18"/>
      <c r="G16" s="32"/>
      <c r="H16" s="24"/>
    </row>
    <row r="17" spans="1:8" x14ac:dyDescent="0.25">
      <c r="A17" s="4"/>
      <c r="D17" s="10"/>
      <c r="E17" s="10"/>
      <c r="F17" s="18"/>
      <c r="G17" s="32"/>
      <c r="H17" s="24"/>
    </row>
    <row r="18" spans="1:8" x14ac:dyDescent="0.25">
      <c r="A18" s="4"/>
      <c r="D18" s="10"/>
      <c r="E18" s="10"/>
      <c r="F18" s="18"/>
      <c r="G18" s="32"/>
      <c r="H18" s="24"/>
    </row>
    <row r="19" spans="1:8" x14ac:dyDescent="0.25">
      <c r="A19" s="4"/>
      <c r="D19" s="10"/>
      <c r="E19" s="10"/>
      <c r="F19" s="18"/>
      <c r="G19" s="32"/>
      <c r="H19" s="24"/>
    </row>
    <row r="20" spans="1:8" x14ac:dyDescent="0.25">
      <c r="A20" s="4"/>
      <c r="D20" s="10"/>
      <c r="E20" s="10"/>
      <c r="F20" s="18"/>
      <c r="G20" s="32"/>
      <c r="H20" s="24"/>
    </row>
    <row r="21" spans="1:8" x14ac:dyDescent="0.25">
      <c r="A21" s="4"/>
      <c r="D21" s="10"/>
      <c r="E21" s="10"/>
      <c r="F21" s="18"/>
      <c r="G21" s="32"/>
      <c r="H21" s="24"/>
    </row>
    <row r="22" spans="1:8" x14ac:dyDescent="0.25">
      <c r="A22" s="4"/>
      <c r="D22" s="10"/>
      <c r="E22" s="10"/>
      <c r="F22" s="18"/>
      <c r="G22" s="32"/>
      <c r="H22" s="24"/>
    </row>
    <row r="23" spans="1:8" x14ac:dyDescent="0.25">
      <c r="A23" s="4"/>
      <c r="D23" s="10"/>
      <c r="E23" s="10"/>
      <c r="F23" s="18"/>
      <c r="G23" s="32"/>
      <c r="H23" s="24"/>
    </row>
    <row r="24" spans="1:8" x14ac:dyDescent="0.25">
      <c r="A24" s="4"/>
      <c r="D24" s="10"/>
      <c r="E24" s="10"/>
      <c r="F24" s="18"/>
      <c r="G24" s="32"/>
      <c r="H24" s="24"/>
    </row>
    <row r="25" spans="1:8" x14ac:dyDescent="0.25">
      <c r="A25" s="4"/>
      <c r="D25" s="10"/>
      <c r="E25" s="10"/>
      <c r="F25" s="18"/>
      <c r="G25" s="32"/>
      <c r="H25" s="24"/>
    </row>
    <row r="26" spans="1:8" x14ac:dyDescent="0.25">
      <c r="A26" s="4"/>
      <c r="D26" s="10"/>
      <c r="E26" s="10"/>
      <c r="F26" s="18"/>
      <c r="G26" s="32"/>
      <c r="H26" s="24"/>
    </row>
    <row r="27" spans="1:8" x14ac:dyDescent="0.25">
      <c r="A27" s="4"/>
      <c r="D27" s="10"/>
      <c r="E27" s="10"/>
      <c r="F27" s="18"/>
      <c r="G27" s="32"/>
      <c r="H27" s="24"/>
    </row>
    <row r="28" spans="1:8" x14ac:dyDescent="0.25">
      <c r="A28" s="4"/>
      <c r="D28" s="10"/>
      <c r="E28" s="10"/>
      <c r="F28" s="18"/>
      <c r="G28" s="18"/>
      <c r="H28" s="24"/>
    </row>
    <row r="29" spans="1:8" x14ac:dyDescent="0.25">
      <c r="A29" s="4"/>
      <c r="D29" s="10"/>
      <c r="E29" s="10"/>
      <c r="F29" s="18"/>
      <c r="G29" s="18"/>
      <c r="H29" s="24"/>
    </row>
    <row r="30" spans="1:8" ht="13.8" thickBot="1" x14ac:dyDescent="0.3">
      <c r="A30" s="4"/>
      <c r="D30" s="10"/>
      <c r="E30" s="10"/>
      <c r="F30" s="18"/>
      <c r="G30" s="18"/>
      <c r="H30" s="24"/>
    </row>
    <row r="31" spans="1:8" x14ac:dyDescent="0.25">
      <c r="A31" s="1"/>
      <c r="B31" s="2"/>
      <c r="C31" s="2"/>
      <c r="D31" s="15"/>
      <c r="E31" s="15"/>
      <c r="F31" s="29"/>
      <c r="G31" s="36"/>
      <c r="H31" s="39"/>
    </row>
    <row r="32" spans="1:8" x14ac:dyDescent="0.25">
      <c r="A32" s="20" t="s">
        <v>899</v>
      </c>
      <c r="B32" s="8"/>
      <c r="C32" s="8"/>
      <c r="D32" s="21"/>
      <c r="E32" s="21"/>
      <c r="F32" s="22"/>
      <c r="G32" s="37">
        <f>SUM(G14:G27)</f>
        <v>420</v>
      </c>
      <c r="H32" s="38">
        <f>SUM(H14:H27)</f>
        <v>0</v>
      </c>
    </row>
    <row r="33" spans="1:8" ht="13.8" thickBot="1" x14ac:dyDescent="0.3">
      <c r="A33" s="5"/>
      <c r="B33" s="6"/>
      <c r="C33" s="6"/>
      <c r="D33" s="16"/>
      <c r="E33" s="16"/>
      <c r="F33" s="19"/>
      <c r="G33" s="34"/>
      <c r="H33" s="35"/>
    </row>
    <row r="34" spans="1:8" x14ac:dyDescent="0.25">
      <c r="A34" s="1"/>
      <c r="B34" s="2"/>
      <c r="C34" s="2"/>
      <c r="D34" s="15"/>
      <c r="E34" s="15"/>
      <c r="F34" s="29"/>
      <c r="G34" s="36"/>
      <c r="H34" s="39"/>
    </row>
    <row r="35" spans="1:8" x14ac:dyDescent="0.25">
      <c r="A35" s="4" t="s">
        <v>900</v>
      </c>
      <c r="D35" s="10"/>
      <c r="E35" s="10"/>
      <c r="F35" s="18"/>
      <c r="G35" s="32">
        <v>300</v>
      </c>
      <c r="H35" s="33">
        <v>1500</v>
      </c>
    </row>
    <row r="36" spans="1:8" x14ac:dyDescent="0.25">
      <c r="A36" s="4" t="s">
        <v>901</v>
      </c>
      <c r="D36" s="10"/>
      <c r="E36" s="10"/>
      <c r="F36" s="18"/>
      <c r="G36" s="32">
        <v>30</v>
      </c>
      <c r="H36" s="33">
        <v>1700</v>
      </c>
    </row>
    <row r="37" spans="1:8" x14ac:dyDescent="0.25">
      <c r="A37" s="4"/>
      <c r="D37" s="10"/>
      <c r="E37" s="10"/>
      <c r="F37" s="18"/>
      <c r="G37" s="32"/>
      <c r="H37" s="33"/>
    </row>
    <row r="38" spans="1:8" x14ac:dyDescent="0.25">
      <c r="A38" s="4"/>
      <c r="D38" s="10"/>
      <c r="E38" s="10"/>
      <c r="F38" s="18"/>
      <c r="G38" s="32"/>
      <c r="H38" s="33"/>
    </row>
    <row r="39" spans="1:8" x14ac:dyDescent="0.25">
      <c r="A39" s="4" t="s">
        <v>902</v>
      </c>
      <c r="D39" s="10"/>
      <c r="E39" s="10"/>
      <c r="F39" s="18"/>
      <c r="G39" s="32">
        <v>2000</v>
      </c>
      <c r="H39" s="33">
        <v>500</v>
      </c>
    </row>
    <row r="40" spans="1:8" x14ac:dyDescent="0.25">
      <c r="A40" s="4"/>
      <c r="D40" s="10"/>
      <c r="E40" s="10"/>
      <c r="F40" s="18"/>
      <c r="G40" s="32"/>
      <c r="H40" s="33"/>
    </row>
    <row r="41" spans="1:8" x14ac:dyDescent="0.25">
      <c r="A41" s="4" t="s">
        <v>903</v>
      </c>
      <c r="D41" s="10"/>
      <c r="E41" s="10"/>
      <c r="F41" s="18"/>
      <c r="G41" s="32">
        <f>G32*0.05</f>
        <v>21</v>
      </c>
      <c r="H41" s="33">
        <v>0</v>
      </c>
    </row>
    <row r="42" spans="1:8" ht="13.8" thickBot="1" x14ac:dyDescent="0.3">
      <c r="A42" s="5"/>
      <c r="B42" s="6"/>
      <c r="C42" s="6"/>
      <c r="D42" s="16"/>
      <c r="E42" s="16"/>
      <c r="F42" s="19"/>
      <c r="G42" s="40"/>
      <c r="H42" s="35"/>
    </row>
    <row r="43" spans="1:8" x14ac:dyDescent="0.25">
      <c r="A43" s="1"/>
      <c r="B43" s="2"/>
      <c r="C43" s="2"/>
      <c r="D43" s="15"/>
      <c r="E43" s="15"/>
      <c r="F43" s="29"/>
      <c r="G43" s="36"/>
      <c r="H43" s="39"/>
    </row>
    <row r="44" spans="1:8" ht="15.6" x14ac:dyDescent="0.3">
      <c r="A44" s="25" t="s">
        <v>904</v>
      </c>
      <c r="B44" s="26"/>
      <c r="C44" s="26"/>
      <c r="D44" s="27"/>
      <c r="E44" s="27"/>
      <c r="F44" s="28"/>
      <c r="G44" s="41">
        <f>SUM(G32:G41)</f>
        <v>2771</v>
      </c>
      <c r="H44" s="42">
        <f>SUM(H32:H41)</f>
        <v>3700</v>
      </c>
    </row>
    <row r="45" spans="1:8" ht="13.8" thickBot="1" x14ac:dyDescent="0.3">
      <c r="A45" s="5"/>
      <c r="B45" s="6"/>
      <c r="C45" s="6"/>
      <c r="D45" s="16"/>
      <c r="E45" s="16"/>
      <c r="F45" s="19"/>
      <c r="G45" s="34"/>
      <c r="H45" s="35"/>
    </row>
    <row r="46" spans="1:8" x14ac:dyDescent="0.25">
      <c r="A46" s="1"/>
      <c r="B46" s="2"/>
      <c r="C46" s="2"/>
      <c r="D46" s="9"/>
      <c r="E46" s="9"/>
      <c r="F46" s="9"/>
      <c r="G46" s="75"/>
      <c r="H46" s="76"/>
    </row>
    <row r="47" spans="1:8" x14ac:dyDescent="0.25">
      <c r="A47" s="4" t="s">
        <v>905</v>
      </c>
      <c r="D47" s="30"/>
      <c r="E47" s="30"/>
      <c r="F47" s="30"/>
      <c r="G47" s="77">
        <f>G44*0.05</f>
        <v>139</v>
      </c>
      <c r="H47" s="78">
        <f>H44*0.05</f>
        <v>185</v>
      </c>
    </row>
    <row r="48" spans="1:8" x14ac:dyDescent="0.25">
      <c r="A48" s="4"/>
      <c r="D48" s="30"/>
      <c r="E48" s="30"/>
      <c r="F48" s="30"/>
      <c r="G48" s="77"/>
      <c r="H48" s="78"/>
    </row>
    <row r="49" spans="1:8" x14ac:dyDescent="0.25">
      <c r="A49" s="4" t="s">
        <v>906</v>
      </c>
      <c r="D49" s="30"/>
      <c r="E49" s="30"/>
      <c r="F49" s="30"/>
      <c r="G49" s="77">
        <f>G44*0.04</f>
        <v>111</v>
      </c>
      <c r="H49" s="78">
        <f>H44*0.04</f>
        <v>148</v>
      </c>
    </row>
    <row r="50" spans="1:8" x14ac:dyDescent="0.25">
      <c r="A50" s="4"/>
      <c r="D50" s="30"/>
      <c r="E50" s="30"/>
      <c r="F50" s="30"/>
      <c r="G50" s="77"/>
      <c r="H50" s="78"/>
    </row>
    <row r="51" spans="1:8" x14ac:dyDescent="0.25">
      <c r="A51" s="4" t="s">
        <v>907</v>
      </c>
      <c r="D51" s="30"/>
      <c r="E51" s="30"/>
      <c r="F51" s="30"/>
      <c r="G51" s="77">
        <f>G44*0.045</f>
        <v>125</v>
      </c>
      <c r="H51" s="78">
        <f>H44*0.045</f>
        <v>167</v>
      </c>
    </row>
    <row r="52" spans="1:8" ht="13.8" thickBot="1" x14ac:dyDescent="0.3">
      <c r="A52" s="5"/>
      <c r="B52" s="6"/>
      <c r="C52" s="6"/>
      <c r="D52" s="11"/>
      <c r="E52" s="11"/>
      <c r="F52" s="11"/>
      <c r="G52" s="40"/>
      <c r="H52" s="79"/>
    </row>
    <row r="53" spans="1:8" x14ac:dyDescent="0.25">
      <c r="A53" s="1"/>
      <c r="B53" s="2"/>
      <c r="C53" s="2"/>
      <c r="D53" s="9"/>
      <c r="E53" s="9"/>
      <c r="F53" s="9"/>
      <c r="G53" s="75"/>
      <c r="H53" s="76"/>
    </row>
    <row r="54" spans="1:8" ht="17.399999999999999" x14ac:dyDescent="0.3">
      <c r="A54" s="63" t="s">
        <v>908</v>
      </c>
      <c r="B54" s="64"/>
      <c r="C54" s="64"/>
      <c r="D54" s="65"/>
      <c r="E54" s="65"/>
      <c r="F54" s="65"/>
      <c r="G54" s="80">
        <f>SUM(G44:G51)</f>
        <v>3146</v>
      </c>
      <c r="H54" s="81">
        <f>SUM(H44:H51)</f>
        <v>4200</v>
      </c>
    </row>
    <row r="55" spans="1:8" ht="13.8" thickBot="1" x14ac:dyDescent="0.3">
      <c r="A55" s="5"/>
      <c r="B55" s="6"/>
      <c r="C55" s="6"/>
      <c r="D55" s="11"/>
      <c r="E55" s="11"/>
      <c r="F55" s="11"/>
      <c r="G55" s="40"/>
      <c r="H55" s="79"/>
    </row>
    <row r="56" spans="1:8" x14ac:dyDescent="0.25">
      <c r="C56" s="17"/>
    </row>
    <row r="57" spans="1:8" x14ac:dyDescent="0.25">
      <c r="C57" s="17"/>
    </row>
    <row r="58" spans="1:8" ht="17.399999999999999" x14ac:dyDescent="0.3">
      <c r="B58" s="31" t="s">
        <v>909</v>
      </c>
      <c r="D58" s="31"/>
      <c r="F58" s="66">
        <f>(G54+H54)/1000</f>
        <v>7.3460000000000001</v>
      </c>
      <c r="G58" s="31" t="s">
        <v>910</v>
      </c>
    </row>
    <row r="60" spans="1:8" x14ac:dyDescent="0.25">
      <c r="B60" s="55" t="s">
        <v>911</v>
      </c>
      <c r="C60" s="55"/>
      <c r="D60" s="55"/>
      <c r="E60" s="55"/>
      <c r="F60" s="55"/>
    </row>
  </sheetData>
  <mergeCells count="2">
    <mergeCell ref="A14:C14"/>
    <mergeCell ref="A15:C15"/>
  </mergeCells>
  <phoneticPr fontId="0" type="noConversion"/>
  <pageMargins left="1.1811023622047245" right="0.19685039370078741" top="0.78740157480314965" bottom="0.19685039370078741" header="0.51181102362204722" footer="0.51181102362204722"/>
  <pageSetup paperSize="9" scale="80" orientation="portrait" horizontalDpi="300" r:id="rId1"/>
  <headerFooter alignWithMargins="0">
    <oddFooter>&amp;C&amp;"Arial,Fett"&amp;12Fichtner&amp;L&amp;"Helvetica,Standard"&amp;8 RNWS7JUM2C5X-1730981799-9585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0"/>
    <pageSetUpPr fitToPage="1"/>
  </sheetPr>
  <dimension ref="A1:CD583"/>
  <sheetViews>
    <sheetView view="pageBreakPreview" topLeftCell="A347" zoomScaleNormal="100" zoomScaleSheetLayoutView="100" workbookViewId="0">
      <selection activeCell="D370" sqref="D370"/>
    </sheetView>
    <sheetView workbookViewId="1">
      <selection sqref="A1:F1"/>
    </sheetView>
  </sheetViews>
  <sheetFormatPr defaultColWidth="9.109375" defaultRowHeight="13.2" x14ac:dyDescent="0.25"/>
  <cols>
    <col min="1" max="1" width="11.5546875" style="313" customWidth="1"/>
    <col min="2" max="2" width="66.6640625" style="246" customWidth="1"/>
    <col min="3" max="3" width="12.5546875" style="314" customWidth="1"/>
    <col min="4" max="4" width="13.109375" style="314" customWidth="1"/>
    <col min="5" max="5" width="14.5546875" style="314" customWidth="1"/>
    <col min="6" max="6" width="14.6640625" style="246" customWidth="1"/>
    <col min="7" max="7" width="5.5546875" style="315" customWidth="1"/>
    <col min="8" max="8" width="18.6640625" style="119" customWidth="1"/>
    <col min="9" max="40" width="9.109375" style="119"/>
    <col min="41" max="16384" width="9.109375" style="246"/>
  </cols>
  <sheetData>
    <row r="1" spans="1:41" x14ac:dyDescent="0.25">
      <c r="A1" s="407" t="str">
        <f>'Schedule No. I'!A1</f>
        <v>Substation Package B</v>
      </c>
      <c r="B1" s="407"/>
      <c r="C1" s="407"/>
      <c r="D1" s="407"/>
      <c r="E1" s="407"/>
      <c r="F1" s="407"/>
      <c r="G1" s="181"/>
      <c r="H1" s="181"/>
      <c r="I1" s="181"/>
      <c r="J1" s="181"/>
      <c r="K1" s="181"/>
      <c r="L1" s="181"/>
      <c r="M1" s="181"/>
      <c r="N1" s="181"/>
      <c r="O1" s="181"/>
      <c r="AO1" s="245"/>
    </row>
    <row r="2" spans="1:41" ht="13.2" customHeight="1" x14ac:dyDescent="0.25">
      <c r="A2" s="407" t="str">
        <f>'Schedule No. I'!A2</f>
        <v>Kreditanstalt für Wiederaufbau (KfW)</v>
      </c>
      <c r="B2" s="407"/>
      <c r="C2" s="407"/>
      <c r="D2" s="407"/>
      <c r="E2" s="407"/>
      <c r="F2" s="407"/>
      <c r="G2" s="181"/>
      <c r="H2" s="181"/>
      <c r="I2" s="181"/>
      <c r="J2" s="181"/>
      <c r="K2" s="181"/>
      <c r="L2" s="181"/>
      <c r="M2" s="181"/>
      <c r="N2" s="181"/>
      <c r="O2" s="181"/>
      <c r="AO2" s="245"/>
    </row>
    <row r="3" spans="1:41" ht="13.2" customHeight="1" x14ac:dyDescent="0.25">
      <c r="A3" s="407" t="str">
        <f>'Schedule No. I'!A3</f>
        <v>Nepal Electricity Authority (NEA)</v>
      </c>
      <c r="B3" s="407"/>
      <c r="C3" s="407"/>
      <c r="D3" s="407"/>
      <c r="E3" s="407"/>
      <c r="F3" s="407"/>
      <c r="G3" s="181"/>
      <c r="H3" s="181"/>
      <c r="I3" s="181"/>
      <c r="J3" s="181"/>
      <c r="K3" s="181"/>
      <c r="L3" s="181"/>
      <c r="M3" s="181"/>
      <c r="N3" s="181"/>
      <c r="O3" s="181"/>
      <c r="AO3" s="245"/>
    </row>
    <row r="4" spans="1:41" x14ac:dyDescent="0.25">
      <c r="A4" s="407" t="s">
        <v>606</v>
      </c>
      <c r="B4" s="408"/>
      <c r="C4" s="408"/>
      <c r="D4" s="408"/>
      <c r="E4" s="408"/>
      <c r="F4" s="408"/>
      <c r="G4" s="181"/>
      <c r="H4" s="181"/>
      <c r="I4" s="181"/>
      <c r="J4" s="181"/>
      <c r="K4" s="181"/>
      <c r="L4" s="181"/>
      <c r="M4" s="181"/>
      <c r="N4" s="181"/>
      <c r="O4" s="181"/>
      <c r="AO4" s="245"/>
    </row>
    <row r="5" spans="1:41" x14ac:dyDescent="0.25">
      <c r="A5" s="222"/>
      <c r="B5" s="223"/>
      <c r="C5" s="224"/>
      <c r="D5" s="224"/>
      <c r="E5" s="224"/>
      <c r="F5" s="225"/>
      <c r="G5" s="181"/>
      <c r="H5" s="181"/>
      <c r="I5" s="181"/>
      <c r="J5" s="181"/>
      <c r="K5" s="181"/>
      <c r="L5" s="181"/>
      <c r="M5" s="181"/>
      <c r="N5" s="181"/>
      <c r="O5" s="181"/>
      <c r="AO5" s="245"/>
    </row>
    <row r="6" spans="1:41" x14ac:dyDescent="0.25">
      <c r="A6" s="295" t="s">
        <v>5</v>
      </c>
      <c r="B6" s="136" t="s">
        <v>6</v>
      </c>
      <c r="C6" s="136" t="s">
        <v>8</v>
      </c>
      <c r="D6" s="296" t="s">
        <v>9</v>
      </c>
      <c r="E6" s="138" t="s">
        <v>10</v>
      </c>
      <c r="F6" s="138" t="s">
        <v>11</v>
      </c>
      <c r="G6" s="181"/>
      <c r="H6" s="181"/>
      <c r="I6" s="181"/>
      <c r="J6" s="181"/>
      <c r="K6" s="181"/>
      <c r="L6" s="181"/>
      <c r="M6" s="181"/>
      <c r="N6" s="181"/>
      <c r="O6" s="181"/>
      <c r="AO6" s="245"/>
    </row>
    <row r="7" spans="1:41" x14ac:dyDescent="0.25">
      <c r="A7" s="295"/>
      <c r="B7" s="136"/>
      <c r="C7" s="136"/>
      <c r="D7" s="296"/>
      <c r="E7" s="138" t="s">
        <v>607</v>
      </c>
      <c r="F7" s="138" t="s">
        <v>607</v>
      </c>
      <c r="G7" s="181"/>
      <c r="H7" s="181"/>
      <c r="I7" s="181"/>
      <c r="J7" s="181"/>
      <c r="K7" s="181"/>
      <c r="L7" s="181"/>
      <c r="M7" s="181"/>
      <c r="N7" s="181"/>
      <c r="O7" s="181"/>
      <c r="AO7" s="245"/>
    </row>
    <row r="8" spans="1:41" x14ac:dyDescent="0.25">
      <c r="A8" s="297"/>
      <c r="B8" s="136"/>
      <c r="C8" s="136"/>
      <c r="D8" s="296"/>
      <c r="E8" s="138" t="s">
        <v>1057</v>
      </c>
      <c r="F8" s="138" t="s">
        <v>1057</v>
      </c>
      <c r="G8" s="181"/>
      <c r="H8" s="181"/>
      <c r="I8" s="181"/>
      <c r="J8" s="181"/>
      <c r="K8" s="181"/>
      <c r="L8" s="181"/>
      <c r="M8" s="181"/>
      <c r="N8" s="181"/>
      <c r="O8" s="181"/>
      <c r="AO8" s="245"/>
    </row>
    <row r="9" spans="1:41" ht="13.8" x14ac:dyDescent="0.25">
      <c r="A9" s="232"/>
      <c r="B9" s="233"/>
      <c r="C9" s="227"/>
      <c r="D9" s="235">
        <v>1</v>
      </c>
      <c r="E9" s="201">
        <v>2</v>
      </c>
      <c r="F9" s="201" t="s">
        <v>14</v>
      </c>
      <c r="G9" s="181"/>
      <c r="H9" s="181"/>
      <c r="I9" s="181"/>
      <c r="J9" s="181"/>
      <c r="K9" s="181"/>
      <c r="L9" s="181"/>
      <c r="M9" s="181"/>
      <c r="N9" s="181"/>
      <c r="O9" s="181"/>
      <c r="AO9" s="245"/>
    </row>
    <row r="10" spans="1:41" ht="13.8" x14ac:dyDescent="0.25">
      <c r="A10" s="232"/>
      <c r="B10" s="233"/>
      <c r="C10" s="234"/>
      <c r="D10" s="235"/>
      <c r="E10" s="201"/>
      <c r="F10" s="201"/>
      <c r="G10" s="181"/>
      <c r="H10" s="181"/>
      <c r="I10" s="181"/>
      <c r="J10" s="181"/>
      <c r="K10" s="181"/>
      <c r="L10" s="181"/>
      <c r="M10" s="181"/>
      <c r="N10" s="181"/>
      <c r="O10" s="181"/>
      <c r="AO10" s="245"/>
    </row>
    <row r="11" spans="1:41" ht="27" customHeight="1" x14ac:dyDescent="0.25">
      <c r="A11" s="236" t="s">
        <v>15</v>
      </c>
      <c r="B11" s="237" t="s">
        <v>16</v>
      </c>
      <c r="C11" s="238"/>
      <c r="D11" s="234"/>
      <c r="E11" s="202"/>
      <c r="F11" s="202"/>
      <c r="G11" s="181"/>
      <c r="H11" s="181"/>
      <c r="I11" s="181"/>
      <c r="J11" s="181"/>
      <c r="K11" s="181"/>
      <c r="L11" s="181"/>
      <c r="M11" s="181"/>
      <c r="N11" s="181"/>
      <c r="O11" s="181"/>
      <c r="AO11" s="245"/>
    </row>
    <row r="12" spans="1:41" ht="16.2" customHeight="1" x14ac:dyDescent="0.25">
      <c r="A12" s="236"/>
      <c r="B12" s="237"/>
      <c r="C12" s="238"/>
      <c r="D12" s="234"/>
      <c r="E12" s="202"/>
      <c r="F12" s="202"/>
      <c r="G12" s="181"/>
      <c r="H12" s="181"/>
      <c r="I12" s="181"/>
      <c r="J12" s="181"/>
      <c r="K12" s="181"/>
      <c r="L12" s="181"/>
      <c r="M12" s="181"/>
      <c r="N12" s="181"/>
      <c r="O12" s="181"/>
      <c r="AO12" s="245"/>
    </row>
    <row r="13" spans="1:41" ht="13.8" x14ac:dyDescent="0.25">
      <c r="A13" s="236" t="s">
        <v>17</v>
      </c>
      <c r="B13" s="237" t="s">
        <v>18</v>
      </c>
      <c r="C13" s="234"/>
      <c r="D13" s="234"/>
      <c r="E13" s="202"/>
      <c r="F13" s="202"/>
      <c r="G13" s="181"/>
      <c r="H13" s="181"/>
      <c r="I13" s="181"/>
      <c r="J13" s="181"/>
      <c r="K13" s="181"/>
      <c r="L13" s="181"/>
      <c r="M13" s="181"/>
      <c r="N13" s="181"/>
      <c r="O13" s="181"/>
      <c r="AO13" s="245"/>
    </row>
    <row r="14" spans="1:41" ht="13.8" x14ac:dyDescent="0.25">
      <c r="A14" s="236" t="s">
        <v>19</v>
      </c>
      <c r="B14" s="237" t="s">
        <v>20</v>
      </c>
      <c r="C14" s="234"/>
      <c r="D14" s="234"/>
      <c r="E14" s="202"/>
      <c r="F14" s="202"/>
      <c r="G14" s="181"/>
      <c r="H14" s="181"/>
      <c r="I14" s="181"/>
      <c r="J14" s="181"/>
      <c r="K14" s="181"/>
      <c r="L14" s="181"/>
      <c r="M14" s="181"/>
      <c r="N14" s="181"/>
      <c r="O14" s="181"/>
      <c r="AO14" s="245"/>
    </row>
    <row r="15" spans="1:41" ht="13.8" x14ac:dyDescent="0.25">
      <c r="A15" s="232" t="s">
        <v>21</v>
      </c>
      <c r="B15" s="239" t="s">
        <v>22</v>
      </c>
      <c r="C15" s="234" t="s">
        <v>23</v>
      </c>
      <c r="D15" s="234">
        <v>2</v>
      </c>
      <c r="E15" s="202"/>
      <c r="F15" s="202"/>
      <c r="G15" s="181"/>
      <c r="H15" s="181"/>
      <c r="I15" s="181"/>
      <c r="J15" s="181"/>
      <c r="K15" s="181"/>
      <c r="L15" s="181"/>
      <c r="M15" s="181"/>
      <c r="N15" s="181"/>
      <c r="O15" s="181"/>
      <c r="AO15" s="245"/>
    </row>
    <row r="16" spans="1:41" ht="13.8" x14ac:dyDescent="0.25">
      <c r="A16" s="232" t="s">
        <v>24</v>
      </c>
      <c r="B16" s="239" t="s">
        <v>25</v>
      </c>
      <c r="C16" s="234" t="s">
        <v>23</v>
      </c>
      <c r="D16" s="234">
        <v>4</v>
      </c>
      <c r="E16" s="202"/>
      <c r="F16" s="202"/>
      <c r="G16" s="181"/>
      <c r="H16" s="181"/>
      <c r="I16" s="181"/>
      <c r="J16" s="181"/>
      <c r="K16" s="181"/>
      <c r="L16" s="181"/>
      <c r="M16" s="181"/>
      <c r="N16" s="181"/>
      <c r="O16" s="181"/>
      <c r="AO16" s="245"/>
    </row>
    <row r="17" spans="1:41" ht="13.8" x14ac:dyDescent="0.25">
      <c r="A17" s="232" t="s">
        <v>26</v>
      </c>
      <c r="B17" s="239" t="s">
        <v>27</v>
      </c>
      <c r="C17" s="234" t="s">
        <v>23</v>
      </c>
      <c r="D17" s="234">
        <v>2</v>
      </c>
      <c r="E17" s="202"/>
      <c r="F17" s="202"/>
      <c r="G17" s="181"/>
      <c r="H17" s="181"/>
      <c r="I17" s="181"/>
      <c r="J17" s="181"/>
      <c r="K17" s="181"/>
      <c r="L17" s="181"/>
      <c r="M17" s="181"/>
      <c r="N17" s="181"/>
      <c r="O17" s="181"/>
      <c r="AO17" s="245"/>
    </row>
    <row r="18" spans="1:41" ht="13.8" x14ac:dyDescent="0.25">
      <c r="A18" s="232" t="s">
        <v>28</v>
      </c>
      <c r="B18" s="239" t="s">
        <v>29</v>
      </c>
      <c r="C18" s="234" t="s">
        <v>1043</v>
      </c>
      <c r="D18" s="234">
        <v>6</v>
      </c>
      <c r="E18" s="202"/>
      <c r="F18" s="202"/>
      <c r="G18" s="181"/>
      <c r="H18" s="181"/>
      <c r="I18" s="181"/>
      <c r="J18" s="181"/>
      <c r="K18" s="181"/>
      <c r="L18" s="181"/>
      <c r="M18" s="181"/>
      <c r="N18" s="181"/>
      <c r="O18" s="181"/>
      <c r="AO18" s="245"/>
    </row>
    <row r="19" spans="1:41" ht="13.8" x14ac:dyDescent="0.25">
      <c r="A19" s="232" t="s">
        <v>31</v>
      </c>
      <c r="B19" s="239" t="s">
        <v>32</v>
      </c>
      <c r="C19" s="234" t="s">
        <v>1043</v>
      </c>
      <c r="D19" s="234">
        <v>6</v>
      </c>
      <c r="E19" s="202"/>
      <c r="F19" s="202"/>
      <c r="G19" s="181"/>
      <c r="H19" s="181"/>
      <c r="I19" s="181"/>
      <c r="J19" s="181"/>
      <c r="K19" s="181"/>
      <c r="L19" s="181"/>
      <c r="M19" s="181"/>
      <c r="N19" s="181"/>
      <c r="O19" s="181"/>
      <c r="AO19" s="245"/>
    </row>
    <row r="20" spans="1:41" ht="13.8" x14ac:dyDescent="0.25">
      <c r="A20" s="232" t="s">
        <v>33</v>
      </c>
      <c r="B20" s="239" t="s">
        <v>34</v>
      </c>
      <c r="C20" s="234" t="s">
        <v>35</v>
      </c>
      <c r="D20" s="234">
        <v>1</v>
      </c>
      <c r="E20" s="202"/>
      <c r="F20" s="202"/>
      <c r="G20" s="181"/>
      <c r="H20" s="181"/>
      <c r="I20" s="181"/>
      <c r="J20" s="181"/>
      <c r="K20" s="181"/>
      <c r="L20" s="181"/>
      <c r="M20" s="181"/>
      <c r="N20" s="181"/>
      <c r="O20" s="181"/>
      <c r="AO20" s="245"/>
    </row>
    <row r="21" spans="1:41" ht="13.8" x14ac:dyDescent="0.25">
      <c r="A21" s="232" t="s">
        <v>36</v>
      </c>
      <c r="B21" s="239" t="s">
        <v>37</v>
      </c>
      <c r="C21" s="234" t="s">
        <v>35</v>
      </c>
      <c r="D21" s="234">
        <v>1</v>
      </c>
      <c r="E21" s="202"/>
      <c r="F21" s="202"/>
      <c r="G21" s="181"/>
      <c r="H21" s="181"/>
      <c r="I21" s="181"/>
      <c r="J21" s="181"/>
      <c r="K21" s="181"/>
      <c r="L21" s="181"/>
      <c r="M21" s="181"/>
      <c r="N21" s="181"/>
      <c r="O21" s="181"/>
      <c r="AO21" s="245"/>
    </row>
    <row r="22" spans="1:41" ht="13.8" x14ac:dyDescent="0.25">
      <c r="A22" s="232" t="s">
        <v>38</v>
      </c>
      <c r="B22" s="239" t="s">
        <v>39</v>
      </c>
      <c r="C22" s="234" t="s">
        <v>35</v>
      </c>
      <c r="D22" s="234">
        <v>1</v>
      </c>
      <c r="E22" s="202"/>
      <c r="F22" s="202"/>
      <c r="G22" s="181"/>
      <c r="H22" s="181"/>
      <c r="I22" s="181"/>
      <c r="J22" s="181"/>
      <c r="K22" s="181"/>
      <c r="L22" s="181"/>
      <c r="M22" s="181"/>
      <c r="N22" s="181"/>
      <c r="O22" s="181"/>
      <c r="AO22" s="245"/>
    </row>
    <row r="23" spans="1:41" ht="27.6" x14ac:dyDescent="0.25">
      <c r="A23" s="232" t="s">
        <v>40</v>
      </c>
      <c r="B23" s="239" t="s">
        <v>41</v>
      </c>
      <c r="C23" s="241" t="s">
        <v>35</v>
      </c>
      <c r="D23" s="241">
        <v>1</v>
      </c>
      <c r="E23" s="202"/>
      <c r="F23" s="202"/>
      <c r="G23" s="181"/>
      <c r="H23" s="181"/>
      <c r="I23" s="181"/>
      <c r="J23" s="181"/>
      <c r="K23" s="181"/>
      <c r="L23" s="181"/>
      <c r="M23" s="181"/>
      <c r="N23" s="181"/>
      <c r="O23" s="181"/>
      <c r="AO23" s="245"/>
    </row>
    <row r="24" spans="1:41" ht="13.8" x14ac:dyDescent="0.25">
      <c r="A24" s="232"/>
      <c r="B24" s="242"/>
      <c r="C24" s="234"/>
      <c r="D24" s="234"/>
      <c r="E24" s="202"/>
      <c r="F24" s="202"/>
      <c r="G24" s="181"/>
      <c r="H24" s="181"/>
      <c r="I24" s="181"/>
      <c r="J24" s="181"/>
      <c r="K24" s="181"/>
      <c r="L24" s="181"/>
      <c r="M24" s="181"/>
      <c r="N24" s="181"/>
      <c r="O24" s="181"/>
      <c r="AO24" s="245"/>
    </row>
    <row r="25" spans="1:41" ht="27.6" x14ac:dyDescent="0.25">
      <c r="A25" s="236" t="s">
        <v>42</v>
      </c>
      <c r="B25" s="243" t="s">
        <v>48</v>
      </c>
      <c r="C25" s="234"/>
      <c r="D25" s="234"/>
      <c r="E25" s="202"/>
      <c r="F25" s="202"/>
      <c r="G25" s="181"/>
      <c r="H25" s="181"/>
      <c r="I25" s="181"/>
      <c r="J25" s="181"/>
      <c r="K25" s="181"/>
      <c r="L25" s="181"/>
      <c r="M25" s="181"/>
      <c r="N25" s="181"/>
      <c r="O25" s="181"/>
      <c r="AO25" s="245"/>
    </row>
    <row r="26" spans="1:41" ht="13.8" x14ac:dyDescent="0.25">
      <c r="A26" s="232" t="s">
        <v>43</v>
      </c>
      <c r="B26" s="239" t="s">
        <v>50</v>
      </c>
      <c r="C26" s="234" t="s">
        <v>1043</v>
      </c>
      <c r="D26" s="234">
        <v>7</v>
      </c>
      <c r="E26" s="202"/>
      <c r="F26" s="202"/>
      <c r="G26" s="181"/>
      <c r="H26" s="181"/>
      <c r="I26" s="181"/>
      <c r="J26" s="181"/>
      <c r="K26" s="181"/>
      <c r="L26" s="181"/>
      <c r="M26" s="181"/>
      <c r="N26" s="181"/>
      <c r="O26" s="181"/>
      <c r="AO26" s="245"/>
    </row>
    <row r="27" spans="1:41" ht="13.8" x14ac:dyDescent="0.25">
      <c r="A27" s="232" t="s">
        <v>44</v>
      </c>
      <c r="B27" s="239" t="s">
        <v>52</v>
      </c>
      <c r="C27" s="234" t="s">
        <v>1043</v>
      </c>
      <c r="D27" s="234">
        <v>7</v>
      </c>
      <c r="E27" s="202"/>
      <c r="F27" s="202"/>
      <c r="G27" s="181"/>
      <c r="H27" s="181"/>
      <c r="I27" s="181"/>
      <c r="J27" s="181"/>
      <c r="K27" s="181"/>
      <c r="L27" s="181"/>
      <c r="M27" s="181"/>
      <c r="N27" s="181"/>
      <c r="O27" s="181"/>
      <c r="AO27" s="245"/>
    </row>
    <row r="28" spans="1:41" ht="20.25" customHeight="1" x14ac:dyDescent="0.25">
      <c r="A28" s="232" t="s">
        <v>45</v>
      </c>
      <c r="B28" s="239" t="s">
        <v>1181</v>
      </c>
      <c r="C28" s="234" t="s">
        <v>1043</v>
      </c>
      <c r="D28" s="234">
        <v>7</v>
      </c>
      <c r="E28" s="202"/>
      <c r="F28" s="202"/>
      <c r="G28" s="181"/>
      <c r="H28" s="181"/>
      <c r="I28" s="181"/>
      <c r="J28" s="181"/>
      <c r="K28" s="181"/>
      <c r="L28" s="181"/>
      <c r="M28" s="181"/>
      <c r="N28" s="181"/>
      <c r="O28" s="181"/>
      <c r="AO28" s="245"/>
    </row>
    <row r="29" spans="1:41" ht="13.8" x14ac:dyDescent="0.25">
      <c r="A29" s="232" t="s">
        <v>46</v>
      </c>
      <c r="B29" s="239" t="s">
        <v>54</v>
      </c>
      <c r="C29" s="234" t="s">
        <v>35</v>
      </c>
      <c r="D29" s="234">
        <v>1</v>
      </c>
      <c r="E29" s="202"/>
      <c r="F29" s="202"/>
      <c r="G29" s="181"/>
      <c r="H29" s="181"/>
      <c r="I29" s="181"/>
      <c r="J29" s="181"/>
      <c r="K29" s="181"/>
      <c r="L29" s="181"/>
      <c r="M29" s="181"/>
      <c r="N29" s="181"/>
      <c r="O29" s="181"/>
      <c r="AO29" s="245"/>
    </row>
    <row r="30" spans="1:41" ht="27.6" x14ac:dyDescent="0.25">
      <c r="A30" s="232" t="s">
        <v>913</v>
      </c>
      <c r="B30" s="239" t="s">
        <v>55</v>
      </c>
      <c r="C30" s="234" t="s">
        <v>35</v>
      </c>
      <c r="D30" s="234">
        <v>1</v>
      </c>
      <c r="E30" s="202"/>
      <c r="F30" s="202"/>
      <c r="G30" s="181"/>
      <c r="H30" s="181"/>
      <c r="I30" s="181"/>
      <c r="J30" s="181"/>
      <c r="K30" s="181"/>
      <c r="L30" s="181"/>
      <c r="M30" s="181"/>
      <c r="N30" s="181"/>
      <c r="O30" s="181"/>
      <c r="AO30" s="245"/>
    </row>
    <row r="31" spans="1:41" ht="13.8" x14ac:dyDescent="0.25">
      <c r="A31" s="232" t="s">
        <v>914</v>
      </c>
      <c r="B31" s="239" t="s">
        <v>56</v>
      </c>
      <c r="C31" s="234" t="s">
        <v>35</v>
      </c>
      <c r="D31" s="234">
        <v>1</v>
      </c>
      <c r="E31" s="202"/>
      <c r="F31" s="202"/>
      <c r="G31" s="181"/>
      <c r="H31" s="181"/>
      <c r="I31" s="181"/>
      <c r="J31" s="181"/>
      <c r="K31" s="181"/>
      <c r="L31" s="181"/>
      <c r="M31" s="181"/>
      <c r="N31" s="181"/>
      <c r="O31" s="181"/>
      <c r="AO31" s="245"/>
    </row>
    <row r="32" spans="1:41" ht="13.8" x14ac:dyDescent="0.25">
      <c r="A32" s="232" t="s">
        <v>915</v>
      </c>
      <c r="B32" s="239" t="s">
        <v>57</v>
      </c>
      <c r="C32" s="234" t="s">
        <v>35</v>
      </c>
      <c r="D32" s="234">
        <v>1</v>
      </c>
      <c r="E32" s="202"/>
      <c r="F32" s="202"/>
      <c r="G32" s="181"/>
      <c r="H32" s="181"/>
      <c r="I32" s="181"/>
      <c r="J32" s="181"/>
      <c r="K32" s="181"/>
      <c r="L32" s="181"/>
      <c r="M32" s="181"/>
      <c r="N32" s="181"/>
      <c r="O32" s="181"/>
      <c r="AO32" s="245"/>
    </row>
    <row r="33" spans="1:41" ht="41.4" x14ac:dyDescent="0.25">
      <c r="A33" s="232" t="s">
        <v>916</v>
      </c>
      <c r="B33" s="239" t="s">
        <v>918</v>
      </c>
      <c r="C33" s="234" t="s">
        <v>35</v>
      </c>
      <c r="D33" s="234">
        <v>1</v>
      </c>
      <c r="E33" s="202"/>
      <c r="F33" s="202"/>
      <c r="G33" s="181"/>
      <c r="H33" s="181"/>
      <c r="I33" s="181"/>
      <c r="J33" s="181"/>
      <c r="K33" s="181"/>
      <c r="L33" s="181"/>
      <c r="M33" s="181"/>
      <c r="N33" s="181"/>
      <c r="O33" s="181"/>
      <c r="AO33" s="245"/>
    </row>
    <row r="34" spans="1:41" ht="27.6" x14ac:dyDescent="0.25">
      <c r="A34" s="232" t="s">
        <v>917</v>
      </c>
      <c r="B34" s="239" t="s">
        <v>41</v>
      </c>
      <c r="C34" s="241" t="s">
        <v>35</v>
      </c>
      <c r="D34" s="241">
        <v>1</v>
      </c>
      <c r="E34" s="202"/>
      <c r="F34" s="202"/>
      <c r="G34" s="181"/>
      <c r="H34" s="181"/>
      <c r="I34" s="181"/>
      <c r="J34" s="181"/>
      <c r="K34" s="181"/>
      <c r="L34" s="181"/>
      <c r="M34" s="181"/>
      <c r="N34" s="181"/>
      <c r="O34" s="181"/>
      <c r="AO34" s="245"/>
    </row>
    <row r="35" spans="1:41" ht="13.8" x14ac:dyDescent="0.25">
      <c r="A35" s="236"/>
      <c r="B35" s="243"/>
      <c r="C35" s="234"/>
      <c r="D35" s="234"/>
      <c r="E35" s="202"/>
      <c r="F35" s="202"/>
      <c r="G35" s="181"/>
      <c r="H35" s="181"/>
      <c r="I35" s="181"/>
      <c r="J35" s="181"/>
      <c r="K35" s="181"/>
      <c r="L35" s="181"/>
      <c r="M35" s="181"/>
      <c r="N35" s="181"/>
      <c r="O35" s="181"/>
      <c r="AO35" s="245"/>
    </row>
    <row r="36" spans="1:41" ht="13.8" x14ac:dyDescent="0.25">
      <c r="A36" s="236" t="s">
        <v>47</v>
      </c>
      <c r="B36" s="243" t="s">
        <v>59</v>
      </c>
      <c r="C36" s="234"/>
      <c r="D36" s="234"/>
      <c r="E36" s="202"/>
      <c r="F36" s="202"/>
      <c r="G36" s="181"/>
      <c r="H36" s="181"/>
      <c r="I36" s="181"/>
      <c r="J36" s="181"/>
      <c r="K36" s="181"/>
      <c r="L36" s="181"/>
      <c r="M36" s="181"/>
      <c r="N36" s="181"/>
      <c r="O36" s="181"/>
      <c r="AO36" s="245"/>
    </row>
    <row r="37" spans="1:41" ht="27.6" x14ac:dyDescent="0.25">
      <c r="A37" s="232" t="s">
        <v>49</v>
      </c>
      <c r="B37" s="239" t="s">
        <v>919</v>
      </c>
      <c r="C37" s="234" t="s">
        <v>35</v>
      </c>
      <c r="D37" s="234">
        <v>1</v>
      </c>
      <c r="E37" s="202"/>
      <c r="F37" s="202"/>
      <c r="G37" s="181"/>
      <c r="H37" s="181"/>
      <c r="I37" s="181"/>
      <c r="J37" s="181"/>
      <c r="K37" s="181"/>
      <c r="L37" s="181"/>
      <c r="M37" s="181"/>
      <c r="N37" s="181"/>
      <c r="O37" s="181"/>
      <c r="AO37" s="245"/>
    </row>
    <row r="38" spans="1:41" ht="41.4" x14ac:dyDescent="0.25">
      <c r="A38" s="232" t="s">
        <v>51</v>
      </c>
      <c r="B38" s="239" t="s">
        <v>920</v>
      </c>
      <c r="C38" s="234" t="s">
        <v>35</v>
      </c>
      <c r="D38" s="234">
        <v>1</v>
      </c>
      <c r="E38" s="202"/>
      <c r="F38" s="202"/>
      <c r="G38" s="181"/>
      <c r="H38" s="181"/>
      <c r="I38" s="181"/>
      <c r="J38" s="181"/>
      <c r="K38" s="181"/>
      <c r="L38" s="181"/>
      <c r="M38" s="181"/>
      <c r="N38" s="181"/>
      <c r="O38" s="181"/>
      <c r="AO38" s="245"/>
    </row>
    <row r="39" spans="1:41" ht="13.8" x14ac:dyDescent="0.25">
      <c r="A39" s="236"/>
      <c r="B39" s="243"/>
      <c r="C39" s="234"/>
      <c r="D39" s="234"/>
      <c r="E39" s="202"/>
      <c r="F39" s="202"/>
      <c r="G39" s="181"/>
      <c r="H39" s="181"/>
      <c r="I39" s="181"/>
      <c r="J39" s="181"/>
      <c r="K39" s="181"/>
      <c r="L39" s="181"/>
      <c r="M39" s="181"/>
      <c r="N39" s="181"/>
      <c r="O39" s="181"/>
      <c r="AO39" s="245"/>
    </row>
    <row r="40" spans="1:41" ht="13.8" x14ac:dyDescent="0.25">
      <c r="A40" s="236" t="s">
        <v>62</v>
      </c>
      <c r="B40" s="243" t="s">
        <v>921</v>
      </c>
      <c r="C40" s="241"/>
      <c r="D40" s="241"/>
      <c r="E40" s="202"/>
      <c r="F40" s="202"/>
      <c r="G40" s="181"/>
      <c r="H40" s="181"/>
      <c r="I40" s="181"/>
      <c r="J40" s="181"/>
      <c r="K40" s="181"/>
      <c r="L40" s="181"/>
      <c r="M40" s="181"/>
      <c r="N40" s="181"/>
      <c r="O40" s="181"/>
      <c r="AO40" s="245"/>
    </row>
    <row r="41" spans="1:41" ht="27.6" x14ac:dyDescent="0.25">
      <c r="A41" s="232" t="s">
        <v>64</v>
      </c>
      <c r="B41" s="239" t="s">
        <v>1194</v>
      </c>
      <c r="C41" s="234" t="s">
        <v>1043</v>
      </c>
      <c r="D41" s="241">
        <v>7</v>
      </c>
      <c r="E41" s="202"/>
      <c r="F41" s="202"/>
      <c r="G41" s="181"/>
      <c r="H41" s="181"/>
      <c r="I41" s="181"/>
      <c r="J41" s="181"/>
      <c r="K41" s="181"/>
      <c r="L41" s="181"/>
      <c r="M41" s="181"/>
      <c r="N41" s="181"/>
      <c r="O41" s="181"/>
      <c r="AO41" s="245"/>
    </row>
    <row r="42" spans="1:41" ht="27.6" x14ac:dyDescent="0.25">
      <c r="A42" s="232" t="s">
        <v>66</v>
      </c>
      <c r="B42" s="239" t="s">
        <v>67</v>
      </c>
      <c r="C42" s="241" t="s">
        <v>23</v>
      </c>
      <c r="D42" s="241">
        <v>2</v>
      </c>
      <c r="E42" s="202"/>
      <c r="F42" s="202"/>
      <c r="G42" s="181"/>
      <c r="H42" s="181"/>
      <c r="I42" s="181"/>
      <c r="J42" s="181"/>
      <c r="K42" s="181"/>
      <c r="L42" s="181"/>
      <c r="M42" s="181"/>
      <c r="N42" s="181"/>
      <c r="O42" s="181"/>
      <c r="AO42" s="245"/>
    </row>
    <row r="43" spans="1:41" ht="27.6" x14ac:dyDescent="0.25">
      <c r="A43" s="232" t="s">
        <v>68</v>
      </c>
      <c r="B43" s="239" t="s">
        <v>69</v>
      </c>
      <c r="C43" s="241" t="s">
        <v>23</v>
      </c>
      <c r="D43" s="241">
        <v>7</v>
      </c>
      <c r="E43" s="202"/>
      <c r="F43" s="202"/>
      <c r="G43" s="181"/>
      <c r="H43" s="181"/>
      <c r="I43" s="181"/>
      <c r="J43" s="181"/>
      <c r="K43" s="181"/>
      <c r="L43" s="181"/>
      <c r="M43" s="181"/>
      <c r="N43" s="181"/>
      <c r="O43" s="181"/>
      <c r="AO43" s="245"/>
    </row>
    <row r="44" spans="1:41" ht="27.6" x14ac:dyDescent="0.25">
      <c r="A44" s="232" t="s">
        <v>70</v>
      </c>
      <c r="B44" s="239" t="s">
        <v>41</v>
      </c>
      <c r="C44" s="241" t="s">
        <v>35</v>
      </c>
      <c r="D44" s="241">
        <v>1</v>
      </c>
      <c r="E44" s="202"/>
      <c r="F44" s="202"/>
      <c r="G44" s="181"/>
      <c r="H44" s="181"/>
      <c r="I44" s="181"/>
      <c r="J44" s="181"/>
      <c r="K44" s="181"/>
      <c r="L44" s="181"/>
      <c r="M44" s="181"/>
      <c r="N44" s="181"/>
      <c r="O44" s="181"/>
      <c r="AO44" s="245"/>
    </row>
    <row r="45" spans="1:41" ht="13.8" x14ac:dyDescent="0.25">
      <c r="A45" s="232"/>
      <c r="B45" s="244"/>
      <c r="C45" s="241"/>
      <c r="D45" s="241"/>
      <c r="E45" s="202"/>
      <c r="F45" s="202"/>
      <c r="G45" s="181"/>
      <c r="H45" s="181"/>
      <c r="I45" s="181"/>
      <c r="J45" s="181"/>
      <c r="K45" s="181"/>
      <c r="L45" s="181"/>
      <c r="M45" s="181"/>
      <c r="N45" s="181"/>
      <c r="O45" s="181"/>
      <c r="AO45" s="245"/>
    </row>
    <row r="46" spans="1:41" ht="13.8" x14ac:dyDescent="0.25">
      <c r="A46" s="236" t="s">
        <v>72</v>
      </c>
      <c r="B46" s="237" t="s">
        <v>73</v>
      </c>
      <c r="C46" s="234"/>
      <c r="D46" s="234"/>
      <c r="E46" s="202"/>
      <c r="F46" s="202"/>
      <c r="G46" s="181"/>
      <c r="H46" s="181"/>
      <c r="I46" s="181"/>
      <c r="J46" s="181"/>
      <c r="K46" s="181"/>
      <c r="L46" s="181"/>
      <c r="M46" s="181"/>
      <c r="N46" s="181"/>
      <c r="O46" s="181"/>
      <c r="AO46" s="245"/>
    </row>
    <row r="47" spans="1:41" ht="13.8" x14ac:dyDescent="0.25">
      <c r="A47" s="232" t="s">
        <v>74</v>
      </c>
      <c r="B47" s="239" t="s">
        <v>75</v>
      </c>
      <c r="C47" s="241" t="s">
        <v>23</v>
      </c>
      <c r="D47" s="241">
        <v>2</v>
      </c>
      <c r="E47" s="202"/>
      <c r="F47" s="202"/>
      <c r="G47" s="181"/>
      <c r="H47" s="181"/>
      <c r="I47" s="181"/>
      <c r="J47" s="181"/>
      <c r="K47" s="181"/>
      <c r="L47" s="181"/>
      <c r="M47" s="181"/>
      <c r="N47" s="181"/>
      <c r="O47" s="181"/>
      <c r="AO47" s="245"/>
    </row>
    <row r="48" spans="1:41" ht="13.8" x14ac:dyDescent="0.25">
      <c r="A48" s="232" t="s">
        <v>76</v>
      </c>
      <c r="B48" s="239" t="s">
        <v>77</v>
      </c>
      <c r="C48" s="241" t="s">
        <v>23</v>
      </c>
      <c r="D48" s="241">
        <v>2</v>
      </c>
      <c r="E48" s="202"/>
      <c r="F48" s="202"/>
      <c r="G48" s="181"/>
      <c r="H48" s="181"/>
      <c r="I48" s="181"/>
      <c r="J48" s="181"/>
      <c r="K48" s="181"/>
      <c r="L48" s="181"/>
      <c r="M48" s="181"/>
      <c r="N48" s="181"/>
      <c r="O48" s="181"/>
      <c r="AO48" s="245"/>
    </row>
    <row r="49" spans="1:41" ht="13.8" x14ac:dyDescent="0.25">
      <c r="A49" s="232" t="s">
        <v>78</v>
      </c>
      <c r="B49" s="239" t="s">
        <v>79</v>
      </c>
      <c r="C49" s="241" t="s">
        <v>23</v>
      </c>
      <c r="D49" s="241">
        <v>2</v>
      </c>
      <c r="E49" s="202"/>
      <c r="F49" s="202"/>
      <c r="G49" s="181"/>
      <c r="H49" s="181"/>
      <c r="I49" s="181"/>
      <c r="J49" s="181"/>
      <c r="K49" s="181"/>
      <c r="L49" s="181"/>
      <c r="M49" s="181"/>
      <c r="N49" s="181"/>
      <c r="O49" s="181"/>
      <c r="AO49" s="245"/>
    </row>
    <row r="50" spans="1:41" ht="13.8" x14ac:dyDescent="0.25">
      <c r="A50" s="232" t="s">
        <v>80</v>
      </c>
      <c r="B50" s="239" t="s">
        <v>922</v>
      </c>
      <c r="C50" s="241" t="s">
        <v>23</v>
      </c>
      <c r="D50" s="241">
        <v>2</v>
      </c>
      <c r="E50" s="202"/>
      <c r="F50" s="202"/>
      <c r="G50" s="181"/>
      <c r="H50" s="181"/>
      <c r="I50" s="181"/>
      <c r="J50" s="181"/>
      <c r="K50" s="181"/>
      <c r="L50" s="181"/>
      <c r="M50" s="181"/>
      <c r="N50" s="181"/>
      <c r="O50" s="181"/>
      <c r="AO50" s="245"/>
    </row>
    <row r="51" spans="1:41" ht="13.8" x14ac:dyDescent="0.25">
      <c r="A51" s="232" t="s">
        <v>81</v>
      </c>
      <c r="B51" s="239" t="s">
        <v>82</v>
      </c>
      <c r="C51" s="241" t="s">
        <v>23</v>
      </c>
      <c r="D51" s="241">
        <v>1</v>
      </c>
      <c r="E51" s="202"/>
      <c r="F51" s="202"/>
      <c r="G51" s="181"/>
      <c r="H51" s="181"/>
      <c r="I51" s="181"/>
      <c r="J51" s="181"/>
      <c r="K51" s="181"/>
      <c r="L51" s="181"/>
      <c r="M51" s="181"/>
      <c r="N51" s="181"/>
      <c r="O51" s="181"/>
      <c r="AO51" s="245"/>
    </row>
    <row r="52" spans="1:41" ht="13.8" x14ac:dyDescent="0.25">
      <c r="A52" s="232" t="s">
        <v>83</v>
      </c>
      <c r="B52" s="239" t="s">
        <v>923</v>
      </c>
      <c r="C52" s="241" t="s">
        <v>23</v>
      </c>
      <c r="D52" s="241">
        <v>1</v>
      </c>
      <c r="E52" s="202"/>
      <c r="F52" s="202"/>
      <c r="G52" s="181"/>
      <c r="H52" s="181"/>
      <c r="I52" s="181"/>
      <c r="J52" s="181"/>
      <c r="K52" s="181"/>
      <c r="L52" s="181"/>
      <c r="M52" s="181"/>
      <c r="N52" s="181"/>
      <c r="O52" s="181"/>
      <c r="AO52" s="245"/>
    </row>
    <row r="53" spans="1:41" ht="27.6" x14ac:dyDescent="0.25">
      <c r="A53" s="232" t="s">
        <v>84</v>
      </c>
      <c r="B53" s="239" t="s">
        <v>85</v>
      </c>
      <c r="C53" s="241" t="s">
        <v>23</v>
      </c>
      <c r="D53" s="241">
        <v>1</v>
      </c>
      <c r="E53" s="202"/>
      <c r="F53" s="202"/>
      <c r="G53" s="181"/>
      <c r="H53" s="181"/>
      <c r="I53" s="181"/>
      <c r="J53" s="181"/>
      <c r="K53" s="181"/>
      <c r="L53" s="181"/>
      <c r="M53" s="181"/>
      <c r="N53" s="181"/>
      <c r="O53" s="181"/>
      <c r="AO53" s="245"/>
    </row>
    <row r="54" spans="1:41" ht="13.8" x14ac:dyDescent="0.25">
      <c r="A54" s="232" t="s">
        <v>86</v>
      </c>
      <c r="B54" s="239" t="s">
        <v>1022</v>
      </c>
      <c r="C54" s="241" t="s">
        <v>35</v>
      </c>
      <c r="D54" s="241">
        <v>1</v>
      </c>
      <c r="E54" s="202"/>
      <c r="F54" s="202"/>
      <c r="G54" s="181"/>
      <c r="H54" s="181"/>
      <c r="I54" s="181"/>
      <c r="J54" s="181"/>
      <c r="K54" s="181"/>
      <c r="L54" s="181"/>
      <c r="M54" s="181"/>
      <c r="N54" s="181"/>
      <c r="O54" s="181"/>
      <c r="AO54" s="245"/>
    </row>
    <row r="55" spans="1:41" ht="13.8" x14ac:dyDescent="0.25">
      <c r="A55" s="232" t="s">
        <v>88</v>
      </c>
      <c r="B55" s="239" t="s">
        <v>1023</v>
      </c>
      <c r="C55" s="241" t="s">
        <v>35</v>
      </c>
      <c r="D55" s="241">
        <v>1</v>
      </c>
      <c r="E55" s="202"/>
      <c r="F55" s="202"/>
      <c r="G55" s="181"/>
      <c r="H55" s="181"/>
      <c r="I55" s="181"/>
      <c r="J55" s="181"/>
      <c r="K55" s="181"/>
      <c r="L55" s="181"/>
      <c r="M55" s="181"/>
      <c r="N55" s="181"/>
      <c r="O55" s="181"/>
      <c r="AO55" s="245"/>
    </row>
    <row r="56" spans="1:41" ht="27.6" x14ac:dyDescent="0.25">
      <c r="A56" s="232" t="s">
        <v>90</v>
      </c>
      <c r="B56" s="239" t="s">
        <v>91</v>
      </c>
      <c r="C56" s="241" t="s">
        <v>35</v>
      </c>
      <c r="D56" s="241">
        <v>1</v>
      </c>
      <c r="E56" s="202"/>
      <c r="F56" s="202"/>
      <c r="G56" s="181"/>
      <c r="H56" s="181"/>
      <c r="I56" s="181"/>
      <c r="J56" s="181"/>
      <c r="K56" s="181"/>
      <c r="L56" s="181"/>
      <c r="M56" s="181"/>
      <c r="N56" s="181"/>
      <c r="O56" s="181"/>
      <c r="AO56" s="245"/>
    </row>
    <row r="57" spans="1:41" ht="41.4" x14ac:dyDescent="0.25">
      <c r="A57" s="232" t="s">
        <v>92</v>
      </c>
      <c r="B57" s="239" t="s">
        <v>93</v>
      </c>
      <c r="C57" s="241" t="s">
        <v>35</v>
      </c>
      <c r="D57" s="241">
        <v>1</v>
      </c>
      <c r="E57" s="202"/>
      <c r="F57" s="202"/>
      <c r="G57" s="181"/>
      <c r="H57" s="181"/>
      <c r="I57" s="181"/>
      <c r="J57" s="181"/>
      <c r="K57" s="181"/>
      <c r="L57" s="181"/>
      <c r="M57" s="181"/>
      <c r="N57" s="181"/>
      <c r="O57" s="181"/>
      <c r="AO57" s="245"/>
    </row>
    <row r="58" spans="1:41" ht="13.8" x14ac:dyDescent="0.25">
      <c r="A58" s="232" t="s">
        <v>94</v>
      </c>
      <c r="B58" s="239" t="s">
        <v>95</v>
      </c>
      <c r="C58" s="241" t="s">
        <v>35</v>
      </c>
      <c r="D58" s="241">
        <v>1</v>
      </c>
      <c r="E58" s="202"/>
      <c r="F58" s="202"/>
      <c r="G58" s="181"/>
      <c r="H58" s="181"/>
      <c r="I58" s="181"/>
      <c r="J58" s="181"/>
      <c r="K58" s="181"/>
      <c r="L58" s="181"/>
      <c r="M58" s="181"/>
      <c r="N58" s="181"/>
      <c r="O58" s="181"/>
      <c r="AO58" s="245"/>
    </row>
    <row r="59" spans="1:41" ht="27.6" x14ac:dyDescent="0.25">
      <c r="A59" s="232" t="s">
        <v>96</v>
      </c>
      <c r="B59" s="239" t="s">
        <v>41</v>
      </c>
      <c r="C59" s="241" t="s">
        <v>35</v>
      </c>
      <c r="D59" s="241">
        <v>1</v>
      </c>
      <c r="E59" s="202"/>
      <c r="F59" s="202"/>
      <c r="G59" s="181"/>
      <c r="H59" s="181"/>
      <c r="I59" s="181"/>
      <c r="J59" s="181"/>
      <c r="K59" s="181"/>
      <c r="L59" s="181"/>
      <c r="M59" s="181"/>
      <c r="N59" s="181"/>
      <c r="O59" s="181"/>
      <c r="AO59" s="245"/>
    </row>
    <row r="60" spans="1:41" ht="13.8" x14ac:dyDescent="0.25">
      <c r="A60" s="232"/>
      <c r="B60" s="242"/>
      <c r="C60" s="241"/>
      <c r="D60" s="241"/>
      <c r="E60" s="202"/>
      <c r="F60" s="202"/>
      <c r="G60" s="181"/>
      <c r="H60" s="181"/>
      <c r="I60" s="181"/>
      <c r="J60" s="181"/>
      <c r="K60" s="181"/>
      <c r="L60" s="181"/>
      <c r="M60" s="181"/>
      <c r="N60" s="181"/>
      <c r="O60" s="181"/>
      <c r="AO60" s="245"/>
    </row>
    <row r="61" spans="1:41" ht="13.8" x14ac:dyDescent="0.25">
      <c r="A61" s="236" t="s">
        <v>97</v>
      </c>
      <c r="B61" s="237" t="s">
        <v>98</v>
      </c>
      <c r="C61" s="234"/>
      <c r="D61" s="234"/>
      <c r="E61" s="202"/>
      <c r="F61" s="202"/>
      <c r="G61" s="181"/>
      <c r="H61" s="181"/>
      <c r="I61" s="181"/>
      <c r="J61" s="181"/>
      <c r="K61" s="181"/>
      <c r="L61" s="181"/>
      <c r="M61" s="181"/>
      <c r="N61" s="181"/>
      <c r="O61" s="181"/>
      <c r="AO61" s="245"/>
    </row>
    <row r="62" spans="1:41" ht="13.8" x14ac:dyDescent="0.25">
      <c r="A62" s="232" t="s">
        <v>99</v>
      </c>
      <c r="B62" s="239" t="s">
        <v>100</v>
      </c>
      <c r="C62" s="234" t="s">
        <v>1043</v>
      </c>
      <c r="D62" s="234">
        <v>6</v>
      </c>
      <c r="E62" s="202"/>
      <c r="F62" s="202"/>
      <c r="G62" s="181"/>
      <c r="H62" s="181"/>
      <c r="I62" s="181"/>
      <c r="J62" s="181"/>
      <c r="K62" s="181"/>
      <c r="L62" s="181"/>
      <c r="M62" s="181"/>
      <c r="N62" s="181"/>
      <c r="O62" s="181"/>
      <c r="AO62" s="245"/>
    </row>
    <row r="63" spans="1:41" ht="13.8" x14ac:dyDescent="0.25">
      <c r="A63" s="232" t="s">
        <v>101</v>
      </c>
      <c r="B63" s="239" t="s">
        <v>102</v>
      </c>
      <c r="C63" s="234" t="s">
        <v>65</v>
      </c>
      <c r="D63" s="234">
        <v>6</v>
      </c>
      <c r="E63" s="202"/>
      <c r="F63" s="202"/>
      <c r="G63" s="181"/>
      <c r="H63" s="181"/>
      <c r="I63" s="181"/>
      <c r="J63" s="181"/>
      <c r="K63" s="181"/>
      <c r="L63" s="181"/>
      <c r="M63" s="181"/>
      <c r="N63" s="181"/>
      <c r="O63" s="181"/>
      <c r="AO63" s="245"/>
    </row>
    <row r="64" spans="1:41" ht="13.8" x14ac:dyDescent="0.25">
      <c r="A64" s="232" t="s">
        <v>103</v>
      </c>
      <c r="B64" s="239" t="s">
        <v>104</v>
      </c>
      <c r="C64" s="234" t="s">
        <v>35</v>
      </c>
      <c r="D64" s="234">
        <v>1</v>
      </c>
      <c r="E64" s="202"/>
      <c r="F64" s="202"/>
      <c r="G64" s="181"/>
      <c r="H64" s="181"/>
      <c r="I64" s="181"/>
      <c r="J64" s="181"/>
      <c r="K64" s="181"/>
      <c r="L64" s="181"/>
      <c r="M64" s="181"/>
      <c r="N64" s="181"/>
      <c r="O64" s="181"/>
      <c r="AO64" s="245"/>
    </row>
    <row r="65" spans="1:41" ht="13.8" x14ac:dyDescent="0.25">
      <c r="A65" s="232" t="s">
        <v>105</v>
      </c>
      <c r="B65" s="239" t="s">
        <v>56</v>
      </c>
      <c r="C65" s="234" t="s">
        <v>35</v>
      </c>
      <c r="D65" s="234">
        <v>1</v>
      </c>
      <c r="E65" s="202"/>
      <c r="F65" s="202"/>
      <c r="G65" s="181"/>
      <c r="H65" s="181"/>
      <c r="I65" s="181"/>
      <c r="J65" s="181"/>
      <c r="K65" s="181"/>
      <c r="L65" s="181"/>
      <c r="M65" s="181"/>
      <c r="N65" s="181"/>
      <c r="O65" s="181"/>
      <c r="AO65" s="245"/>
    </row>
    <row r="66" spans="1:41" ht="27.6" x14ac:dyDescent="0.25">
      <c r="A66" s="232" t="s">
        <v>106</v>
      </c>
      <c r="B66" s="239" t="s">
        <v>41</v>
      </c>
      <c r="C66" s="234" t="s">
        <v>35</v>
      </c>
      <c r="D66" s="234">
        <v>1</v>
      </c>
      <c r="E66" s="202"/>
      <c r="F66" s="202"/>
      <c r="G66" s="181"/>
      <c r="H66" s="181"/>
      <c r="I66" s="181"/>
      <c r="J66" s="181"/>
      <c r="K66" s="181"/>
      <c r="L66" s="181"/>
      <c r="M66" s="181"/>
      <c r="N66" s="181"/>
      <c r="O66" s="181"/>
      <c r="AO66" s="245"/>
    </row>
    <row r="67" spans="1:41" ht="13.8" x14ac:dyDescent="0.25">
      <c r="A67" s="236"/>
      <c r="B67" s="244"/>
      <c r="C67" s="234"/>
      <c r="D67" s="234"/>
      <c r="E67" s="202"/>
      <c r="F67" s="202"/>
      <c r="G67" s="181"/>
      <c r="H67" s="181"/>
      <c r="I67" s="181"/>
      <c r="J67" s="181"/>
      <c r="K67" s="181"/>
      <c r="L67" s="181"/>
      <c r="M67" s="181"/>
      <c r="N67" s="181"/>
      <c r="O67" s="181"/>
      <c r="AO67" s="245"/>
    </row>
    <row r="68" spans="1:41" ht="13.8" x14ac:dyDescent="0.25">
      <c r="A68" s="236" t="s">
        <v>107</v>
      </c>
      <c r="B68" s="237" t="s">
        <v>309</v>
      </c>
      <c r="C68" s="234"/>
      <c r="D68" s="234"/>
      <c r="E68" s="202"/>
      <c r="F68" s="202"/>
      <c r="G68" s="181"/>
      <c r="H68" s="181"/>
      <c r="I68" s="181"/>
      <c r="J68" s="181"/>
      <c r="K68" s="181"/>
      <c r="L68" s="181"/>
      <c r="M68" s="181"/>
      <c r="N68" s="181"/>
      <c r="O68" s="181"/>
      <c r="AO68" s="245"/>
    </row>
    <row r="69" spans="1:41" ht="13.8" x14ac:dyDescent="0.25">
      <c r="A69" s="232" t="s">
        <v>109</v>
      </c>
      <c r="B69" s="239" t="s">
        <v>610</v>
      </c>
      <c r="C69" s="234" t="s">
        <v>23</v>
      </c>
      <c r="D69" s="234">
        <v>2</v>
      </c>
      <c r="E69" s="202"/>
      <c r="F69" s="202"/>
      <c r="G69" s="181"/>
      <c r="H69" s="181"/>
      <c r="I69" s="181"/>
      <c r="J69" s="181"/>
      <c r="K69" s="181"/>
      <c r="L69" s="181"/>
      <c r="M69" s="181"/>
      <c r="N69" s="181"/>
      <c r="O69" s="181"/>
      <c r="AO69" s="245"/>
    </row>
    <row r="70" spans="1:41" ht="13.8" x14ac:dyDescent="0.25">
      <c r="A70" s="232" t="s">
        <v>110</v>
      </c>
      <c r="B70" s="239" t="s">
        <v>111</v>
      </c>
      <c r="C70" s="234" t="s">
        <v>23</v>
      </c>
      <c r="D70" s="234">
        <v>2</v>
      </c>
      <c r="E70" s="202"/>
      <c r="F70" s="202"/>
      <c r="G70" s="181"/>
      <c r="H70" s="181"/>
      <c r="I70" s="181"/>
      <c r="J70" s="181"/>
      <c r="K70" s="181"/>
      <c r="L70" s="181"/>
      <c r="M70" s="181"/>
      <c r="N70" s="181"/>
      <c r="O70" s="181"/>
      <c r="AO70" s="245"/>
    </row>
    <row r="71" spans="1:41" ht="27.6" x14ac:dyDescent="0.25">
      <c r="A71" s="232" t="s">
        <v>112</v>
      </c>
      <c r="B71" s="239" t="s">
        <v>113</v>
      </c>
      <c r="C71" s="234" t="s">
        <v>35</v>
      </c>
      <c r="D71" s="234">
        <v>1</v>
      </c>
      <c r="E71" s="202"/>
      <c r="F71" s="202"/>
      <c r="G71" s="181"/>
      <c r="H71" s="181"/>
      <c r="I71" s="181"/>
      <c r="J71" s="181"/>
      <c r="K71" s="181"/>
      <c r="L71" s="181"/>
      <c r="M71" s="181"/>
      <c r="N71" s="181"/>
      <c r="O71" s="181"/>
      <c r="AO71" s="245"/>
    </row>
    <row r="72" spans="1:41" ht="13.8" x14ac:dyDescent="0.25">
      <c r="A72" s="236"/>
      <c r="B72" s="244"/>
      <c r="C72" s="234"/>
      <c r="D72" s="234"/>
      <c r="E72" s="202"/>
      <c r="F72" s="202"/>
      <c r="G72" s="181"/>
      <c r="H72" s="181"/>
      <c r="I72" s="181"/>
      <c r="J72" s="181"/>
      <c r="K72" s="181"/>
      <c r="L72" s="181"/>
      <c r="M72" s="181"/>
      <c r="N72" s="181"/>
      <c r="O72" s="181"/>
      <c r="AO72" s="245"/>
    </row>
    <row r="73" spans="1:41" ht="13.8" x14ac:dyDescent="0.25">
      <c r="A73" s="236" t="s">
        <v>114</v>
      </c>
      <c r="B73" s="243" t="s">
        <v>115</v>
      </c>
      <c r="C73" s="241"/>
      <c r="D73" s="241"/>
      <c r="E73" s="202"/>
      <c r="F73" s="202"/>
      <c r="G73" s="181"/>
      <c r="H73" s="181"/>
      <c r="I73" s="181"/>
      <c r="J73" s="181"/>
      <c r="K73" s="181"/>
      <c r="L73" s="181"/>
      <c r="M73" s="181"/>
      <c r="N73" s="181"/>
      <c r="O73" s="181"/>
      <c r="AO73" s="245"/>
    </row>
    <row r="74" spans="1:41" ht="27.6" x14ac:dyDescent="0.25">
      <c r="A74" s="232" t="s">
        <v>116</v>
      </c>
      <c r="B74" s="239" t="s">
        <v>924</v>
      </c>
      <c r="C74" s="234" t="s">
        <v>1043</v>
      </c>
      <c r="D74" s="241">
        <v>2</v>
      </c>
      <c r="E74" s="202"/>
      <c r="F74" s="202"/>
      <c r="G74" s="181"/>
      <c r="H74" s="181"/>
      <c r="I74" s="181"/>
      <c r="J74" s="181"/>
      <c r="K74" s="181"/>
      <c r="L74" s="181"/>
      <c r="M74" s="181"/>
      <c r="N74" s="181"/>
      <c r="O74" s="181"/>
      <c r="AO74" s="245"/>
    </row>
    <row r="75" spans="1:41" ht="13.8" x14ac:dyDescent="0.25">
      <c r="A75" s="232" t="s">
        <v>117</v>
      </c>
      <c r="B75" s="239" t="s">
        <v>925</v>
      </c>
      <c r="C75" s="234" t="s">
        <v>65</v>
      </c>
      <c r="D75" s="234">
        <v>6</v>
      </c>
      <c r="E75" s="202"/>
      <c r="F75" s="202"/>
      <c r="G75" s="181"/>
      <c r="H75" s="181"/>
      <c r="I75" s="181"/>
      <c r="J75" s="181"/>
      <c r="K75" s="181"/>
      <c r="L75" s="181"/>
      <c r="M75" s="181"/>
      <c r="N75" s="181"/>
      <c r="O75" s="181"/>
      <c r="AO75" s="245"/>
    </row>
    <row r="76" spans="1:41" ht="27.6" x14ac:dyDescent="0.25">
      <c r="A76" s="232" t="s">
        <v>118</v>
      </c>
      <c r="B76" s="239" t="s">
        <v>41</v>
      </c>
      <c r="C76" s="241" t="s">
        <v>35</v>
      </c>
      <c r="D76" s="241">
        <v>1</v>
      </c>
      <c r="E76" s="202"/>
      <c r="F76" s="202"/>
      <c r="G76" s="181"/>
      <c r="H76" s="181"/>
      <c r="I76" s="181"/>
      <c r="J76" s="181"/>
      <c r="K76" s="181"/>
      <c r="L76" s="181"/>
      <c r="M76" s="181"/>
      <c r="N76" s="181"/>
      <c r="O76" s="181"/>
      <c r="AO76" s="245"/>
    </row>
    <row r="77" spans="1:41" ht="13.8" x14ac:dyDescent="0.25">
      <c r="A77" s="232"/>
      <c r="B77" s="244"/>
      <c r="C77" s="241"/>
      <c r="D77" s="241"/>
      <c r="E77" s="202"/>
      <c r="F77" s="202"/>
      <c r="G77" s="181"/>
      <c r="H77" s="181"/>
      <c r="I77" s="181"/>
      <c r="J77" s="181"/>
      <c r="K77" s="181"/>
      <c r="L77" s="181"/>
      <c r="M77" s="181"/>
      <c r="N77" s="181"/>
      <c r="O77" s="181"/>
      <c r="AO77" s="245"/>
    </row>
    <row r="78" spans="1:41" ht="13.8" x14ac:dyDescent="0.25">
      <c r="A78" s="236" t="s">
        <v>119</v>
      </c>
      <c r="B78" s="237" t="s">
        <v>120</v>
      </c>
      <c r="C78" s="234"/>
      <c r="D78" s="234"/>
      <c r="E78" s="202"/>
      <c r="F78" s="202"/>
      <c r="G78" s="181"/>
      <c r="H78" s="181"/>
      <c r="I78" s="181"/>
      <c r="J78" s="181"/>
      <c r="K78" s="181"/>
      <c r="L78" s="181"/>
      <c r="M78" s="181"/>
      <c r="N78" s="181"/>
      <c r="O78" s="181"/>
      <c r="AO78" s="245"/>
    </row>
    <row r="79" spans="1:41" ht="13.8" x14ac:dyDescent="0.25">
      <c r="A79" s="232" t="s">
        <v>121</v>
      </c>
      <c r="B79" s="239" t="s">
        <v>122</v>
      </c>
      <c r="C79" s="234" t="s">
        <v>23</v>
      </c>
      <c r="D79" s="234">
        <v>1</v>
      </c>
      <c r="E79" s="202"/>
      <c r="F79" s="202"/>
      <c r="G79" s="181"/>
      <c r="H79" s="181"/>
      <c r="I79" s="181"/>
      <c r="J79" s="181"/>
      <c r="K79" s="181"/>
      <c r="L79" s="181"/>
      <c r="M79" s="181"/>
      <c r="N79" s="181"/>
      <c r="O79" s="181"/>
      <c r="AO79" s="245"/>
    </row>
    <row r="80" spans="1:41" ht="13.8" x14ac:dyDescent="0.25">
      <c r="A80" s="232" t="s">
        <v>123</v>
      </c>
      <c r="B80" s="239" t="s">
        <v>926</v>
      </c>
      <c r="C80" s="234" t="s">
        <v>23</v>
      </c>
      <c r="D80" s="234">
        <v>1</v>
      </c>
      <c r="E80" s="202"/>
      <c r="F80" s="202"/>
      <c r="G80" s="181"/>
      <c r="H80" s="181"/>
      <c r="I80" s="181"/>
      <c r="J80" s="181"/>
      <c r="K80" s="181"/>
      <c r="L80" s="181"/>
      <c r="M80" s="181"/>
      <c r="N80" s="181"/>
      <c r="O80" s="181"/>
      <c r="AO80" s="245"/>
    </row>
    <row r="81" spans="1:41" ht="13.8" x14ac:dyDescent="0.25">
      <c r="A81" s="232" t="s">
        <v>124</v>
      </c>
      <c r="B81" s="239" t="s">
        <v>927</v>
      </c>
      <c r="C81" s="234" t="s">
        <v>23</v>
      </c>
      <c r="D81" s="234">
        <v>2</v>
      </c>
      <c r="E81" s="202"/>
      <c r="F81" s="202"/>
      <c r="G81" s="181"/>
      <c r="H81" s="181"/>
      <c r="I81" s="181"/>
      <c r="J81" s="181"/>
      <c r="K81" s="181"/>
      <c r="L81" s="181"/>
      <c r="M81" s="181"/>
      <c r="N81" s="181"/>
      <c r="O81" s="181"/>
      <c r="AO81" s="245"/>
    </row>
    <row r="82" spans="1:41" ht="27.6" x14ac:dyDescent="0.25">
      <c r="A82" s="232" t="s">
        <v>125</v>
      </c>
      <c r="B82" s="239" t="s">
        <v>928</v>
      </c>
      <c r="C82" s="234" t="s">
        <v>23</v>
      </c>
      <c r="D82" s="234">
        <v>2</v>
      </c>
      <c r="E82" s="202"/>
      <c r="F82" s="202"/>
      <c r="G82" s="181"/>
      <c r="H82" s="181"/>
      <c r="I82" s="181"/>
      <c r="J82" s="181"/>
      <c r="K82" s="181"/>
      <c r="L82" s="181"/>
      <c r="M82" s="181"/>
      <c r="N82" s="181"/>
      <c r="O82" s="181"/>
      <c r="AO82" s="245"/>
    </row>
    <row r="83" spans="1:41" ht="13.8" x14ac:dyDescent="0.25">
      <c r="A83" s="232" t="s">
        <v>126</v>
      </c>
      <c r="B83" s="239" t="s">
        <v>127</v>
      </c>
      <c r="C83" s="234" t="s">
        <v>23</v>
      </c>
      <c r="D83" s="234">
        <v>1</v>
      </c>
      <c r="E83" s="202"/>
      <c r="F83" s="202"/>
      <c r="G83" s="181"/>
      <c r="H83" s="181"/>
      <c r="I83" s="181"/>
      <c r="J83" s="181"/>
      <c r="K83" s="181"/>
      <c r="L83" s="181"/>
      <c r="M83" s="181"/>
      <c r="N83" s="181"/>
      <c r="O83" s="181"/>
      <c r="AO83" s="245"/>
    </row>
    <row r="84" spans="1:41" ht="13.8" x14ac:dyDescent="0.25">
      <c r="A84" s="232" t="s">
        <v>128</v>
      </c>
      <c r="B84" s="239" t="s">
        <v>129</v>
      </c>
      <c r="C84" s="234" t="s">
        <v>23</v>
      </c>
      <c r="D84" s="234">
        <v>2</v>
      </c>
      <c r="E84" s="202"/>
      <c r="F84" s="202"/>
      <c r="G84" s="181"/>
      <c r="H84" s="181"/>
      <c r="I84" s="181"/>
      <c r="J84" s="181"/>
      <c r="K84" s="181"/>
      <c r="L84" s="181"/>
      <c r="M84" s="181"/>
      <c r="N84" s="181"/>
      <c r="O84" s="181"/>
      <c r="AO84" s="245"/>
    </row>
    <row r="85" spans="1:41" ht="27.6" x14ac:dyDescent="0.25">
      <c r="A85" s="232" t="s">
        <v>130</v>
      </c>
      <c r="B85" s="239" t="s">
        <v>131</v>
      </c>
      <c r="C85" s="234" t="s">
        <v>23</v>
      </c>
      <c r="D85" s="234">
        <v>2</v>
      </c>
      <c r="E85" s="202"/>
      <c r="F85" s="202"/>
      <c r="G85" s="181"/>
      <c r="H85" s="181"/>
      <c r="I85" s="181"/>
      <c r="J85" s="181"/>
      <c r="K85" s="181"/>
      <c r="L85" s="181"/>
      <c r="M85" s="181"/>
      <c r="N85" s="181"/>
      <c r="O85" s="181"/>
      <c r="AO85" s="245"/>
    </row>
    <row r="86" spans="1:41" ht="13.8" x14ac:dyDescent="0.25">
      <c r="A86" s="232" t="s">
        <v>132</v>
      </c>
      <c r="B86" s="239" t="s">
        <v>133</v>
      </c>
      <c r="C86" s="234" t="s">
        <v>23</v>
      </c>
      <c r="D86" s="234">
        <v>2</v>
      </c>
      <c r="E86" s="202"/>
      <c r="F86" s="202"/>
      <c r="G86" s="181"/>
      <c r="H86" s="181"/>
      <c r="I86" s="181"/>
      <c r="J86" s="181"/>
      <c r="K86" s="181"/>
      <c r="L86" s="181"/>
      <c r="M86" s="181"/>
      <c r="N86" s="181"/>
      <c r="O86" s="181"/>
      <c r="AO86" s="245"/>
    </row>
    <row r="87" spans="1:41" ht="13.8" x14ac:dyDescent="0.25">
      <c r="A87" s="232" t="s">
        <v>134</v>
      </c>
      <c r="B87" s="239" t="s">
        <v>1188</v>
      </c>
      <c r="C87" s="234" t="s">
        <v>35</v>
      </c>
      <c r="D87" s="234">
        <v>1</v>
      </c>
      <c r="E87" s="202"/>
      <c r="F87" s="202"/>
      <c r="G87" s="181"/>
      <c r="H87" s="181"/>
      <c r="I87" s="181"/>
      <c r="J87" s="181"/>
      <c r="K87" s="181"/>
      <c r="L87" s="181"/>
      <c r="M87" s="181"/>
      <c r="N87" s="181"/>
      <c r="O87" s="181"/>
      <c r="AO87" s="245"/>
    </row>
    <row r="88" spans="1:41" ht="27.6" x14ac:dyDescent="0.25">
      <c r="A88" s="232" t="s">
        <v>1189</v>
      </c>
      <c r="B88" s="239" t="s">
        <v>41</v>
      </c>
      <c r="C88" s="234" t="s">
        <v>35</v>
      </c>
      <c r="D88" s="234">
        <v>1</v>
      </c>
      <c r="E88" s="202"/>
      <c r="F88" s="202"/>
      <c r="G88" s="181"/>
      <c r="H88" s="181"/>
      <c r="I88" s="181"/>
      <c r="J88" s="181"/>
      <c r="K88" s="181"/>
      <c r="L88" s="181"/>
      <c r="M88" s="181"/>
      <c r="N88" s="181"/>
      <c r="O88" s="181"/>
      <c r="AO88" s="245"/>
    </row>
    <row r="89" spans="1:41" ht="13.8" x14ac:dyDescent="0.25">
      <c r="A89" s="236"/>
      <c r="B89" s="244"/>
      <c r="C89" s="234"/>
      <c r="D89" s="234"/>
      <c r="E89" s="202"/>
      <c r="F89" s="202"/>
      <c r="G89" s="181"/>
      <c r="H89" s="181"/>
      <c r="I89" s="181"/>
      <c r="J89" s="181"/>
      <c r="K89" s="181"/>
      <c r="L89" s="181"/>
      <c r="M89" s="181"/>
      <c r="N89" s="181"/>
      <c r="O89" s="181"/>
      <c r="AO89" s="245"/>
    </row>
    <row r="90" spans="1:41" ht="13.8" x14ac:dyDescent="0.25">
      <c r="A90" s="236" t="s">
        <v>135</v>
      </c>
      <c r="B90" s="237" t="s">
        <v>136</v>
      </c>
      <c r="C90" s="234"/>
      <c r="D90" s="234"/>
      <c r="E90" s="202"/>
      <c r="F90" s="202"/>
      <c r="G90" s="181"/>
      <c r="H90" s="181"/>
      <c r="I90" s="181"/>
      <c r="J90" s="181"/>
      <c r="K90" s="181"/>
      <c r="L90" s="181"/>
      <c r="M90" s="181"/>
      <c r="N90" s="181"/>
      <c r="O90" s="181"/>
      <c r="AO90" s="245"/>
    </row>
    <row r="91" spans="1:41" ht="41.4" x14ac:dyDescent="0.25">
      <c r="A91" s="232" t="s">
        <v>137</v>
      </c>
      <c r="B91" s="247" t="s">
        <v>138</v>
      </c>
      <c r="C91" s="234" t="s">
        <v>23</v>
      </c>
      <c r="D91" s="234">
        <v>1</v>
      </c>
      <c r="E91" s="202"/>
      <c r="F91" s="202"/>
      <c r="G91" s="181"/>
      <c r="H91" s="181"/>
      <c r="I91" s="181"/>
      <c r="J91" s="181"/>
      <c r="K91" s="181"/>
      <c r="L91" s="181"/>
      <c r="M91" s="181"/>
      <c r="N91" s="181"/>
      <c r="O91" s="181"/>
      <c r="AO91" s="245"/>
    </row>
    <row r="92" spans="1:41" ht="27.6" x14ac:dyDescent="0.25">
      <c r="A92" s="232" t="s">
        <v>139</v>
      </c>
      <c r="B92" s="239" t="s">
        <v>41</v>
      </c>
      <c r="C92" s="234" t="s">
        <v>35</v>
      </c>
      <c r="D92" s="234">
        <v>1</v>
      </c>
      <c r="E92" s="202"/>
      <c r="F92" s="202"/>
      <c r="G92" s="181"/>
      <c r="H92" s="181"/>
      <c r="I92" s="181"/>
      <c r="J92" s="181"/>
      <c r="K92" s="181"/>
      <c r="L92" s="181"/>
      <c r="M92" s="181"/>
      <c r="N92" s="181"/>
      <c r="O92" s="181"/>
      <c r="AO92" s="245"/>
    </row>
    <row r="93" spans="1:41" ht="13.8" x14ac:dyDescent="0.25">
      <c r="A93" s="232"/>
      <c r="B93" s="247"/>
      <c r="C93" s="234"/>
      <c r="D93" s="234"/>
      <c r="E93" s="202"/>
      <c r="F93" s="202"/>
      <c r="G93" s="181"/>
      <c r="H93" s="181"/>
      <c r="I93" s="181"/>
      <c r="J93" s="181"/>
      <c r="K93" s="181"/>
      <c r="L93" s="181"/>
      <c r="M93" s="181"/>
      <c r="N93" s="181"/>
      <c r="O93" s="181"/>
      <c r="AO93" s="245"/>
    </row>
    <row r="94" spans="1:41" ht="13.8" x14ac:dyDescent="0.25">
      <c r="A94" s="236" t="s">
        <v>140</v>
      </c>
      <c r="B94" s="243" t="s">
        <v>141</v>
      </c>
      <c r="C94" s="241"/>
      <c r="D94" s="241"/>
      <c r="E94" s="202"/>
      <c r="F94" s="202"/>
      <c r="G94" s="181"/>
      <c r="H94" s="181"/>
      <c r="I94" s="181"/>
      <c r="J94" s="181"/>
      <c r="K94" s="181"/>
      <c r="L94" s="181"/>
      <c r="M94" s="181"/>
      <c r="N94" s="181"/>
      <c r="O94" s="181"/>
      <c r="AO94" s="245"/>
    </row>
    <row r="95" spans="1:41" ht="28.2" x14ac:dyDescent="0.25">
      <c r="A95" s="232" t="s">
        <v>142</v>
      </c>
      <c r="B95" s="247" t="s">
        <v>1179</v>
      </c>
      <c r="C95" s="241" t="s">
        <v>23</v>
      </c>
      <c r="D95" s="241">
        <v>2</v>
      </c>
      <c r="E95" s="202"/>
      <c r="F95" s="202"/>
      <c r="G95" s="181"/>
      <c r="H95" s="181"/>
      <c r="I95" s="181"/>
      <c r="J95" s="181"/>
      <c r="K95" s="181"/>
      <c r="L95" s="181"/>
      <c r="M95" s="181"/>
      <c r="N95" s="181"/>
      <c r="O95" s="181"/>
      <c r="AO95" s="245"/>
    </row>
    <row r="96" spans="1:41" ht="41.4" x14ac:dyDescent="0.25">
      <c r="A96" s="232" t="s">
        <v>143</v>
      </c>
      <c r="B96" s="247" t="s">
        <v>1190</v>
      </c>
      <c r="C96" s="241" t="s">
        <v>23</v>
      </c>
      <c r="D96" s="241">
        <v>1</v>
      </c>
      <c r="E96" s="202"/>
      <c r="F96" s="202"/>
      <c r="G96" s="181"/>
      <c r="H96" s="181"/>
      <c r="I96" s="181"/>
      <c r="J96" s="181"/>
      <c r="K96" s="181"/>
      <c r="L96" s="181"/>
      <c r="M96" s="181"/>
      <c r="N96" s="181"/>
      <c r="O96" s="181"/>
      <c r="AO96" s="245"/>
    </row>
    <row r="97" spans="1:41" ht="27.6" x14ac:dyDescent="0.25">
      <c r="A97" s="232" t="s">
        <v>144</v>
      </c>
      <c r="B97" s="247" t="s">
        <v>1195</v>
      </c>
      <c r="C97" s="241" t="s">
        <v>23</v>
      </c>
      <c r="D97" s="241">
        <v>2</v>
      </c>
      <c r="E97" s="202"/>
      <c r="F97" s="202"/>
      <c r="G97" s="181"/>
      <c r="H97" s="181"/>
      <c r="I97" s="181"/>
      <c r="J97" s="181"/>
      <c r="K97" s="181"/>
      <c r="L97" s="181"/>
      <c r="M97" s="181"/>
      <c r="N97" s="181"/>
      <c r="O97" s="181"/>
      <c r="AO97" s="245"/>
    </row>
    <row r="98" spans="1:41" ht="13.8" x14ac:dyDescent="0.25">
      <c r="A98" s="232" t="s">
        <v>145</v>
      </c>
      <c r="B98" s="247" t="s">
        <v>1196</v>
      </c>
      <c r="C98" s="241" t="s">
        <v>23</v>
      </c>
      <c r="D98" s="241">
        <v>2</v>
      </c>
      <c r="E98" s="202"/>
      <c r="F98" s="202"/>
      <c r="G98" s="181"/>
      <c r="H98" s="181"/>
      <c r="I98" s="181"/>
      <c r="J98" s="181"/>
      <c r="K98" s="181"/>
      <c r="L98" s="181"/>
      <c r="M98" s="181"/>
      <c r="N98" s="181"/>
      <c r="O98" s="181"/>
      <c r="AO98" s="245"/>
    </row>
    <row r="99" spans="1:41" ht="27.6" x14ac:dyDescent="0.25">
      <c r="A99" s="232" t="s">
        <v>146</v>
      </c>
      <c r="B99" s="247" t="s">
        <v>929</v>
      </c>
      <c r="C99" s="241" t="s">
        <v>23</v>
      </c>
      <c r="D99" s="241">
        <v>2</v>
      </c>
      <c r="E99" s="202"/>
      <c r="F99" s="202"/>
      <c r="G99" s="181"/>
      <c r="H99" s="181"/>
      <c r="I99" s="181"/>
      <c r="J99" s="181"/>
      <c r="K99" s="181"/>
      <c r="L99" s="181"/>
      <c r="M99" s="181"/>
      <c r="N99" s="181"/>
      <c r="O99" s="181"/>
      <c r="AO99" s="245"/>
    </row>
    <row r="100" spans="1:41" ht="27.6" x14ac:dyDescent="0.25">
      <c r="A100" s="232" t="s">
        <v>147</v>
      </c>
      <c r="B100" s="247" t="s">
        <v>148</v>
      </c>
      <c r="C100" s="241" t="s">
        <v>23</v>
      </c>
      <c r="D100" s="241">
        <v>2</v>
      </c>
      <c r="E100" s="202"/>
      <c r="F100" s="202"/>
      <c r="G100" s="181"/>
      <c r="H100" s="181"/>
      <c r="I100" s="181"/>
      <c r="J100" s="181"/>
      <c r="K100" s="181"/>
      <c r="L100" s="181"/>
      <c r="M100" s="181"/>
      <c r="N100" s="181"/>
      <c r="O100" s="181"/>
      <c r="AO100" s="245"/>
    </row>
    <row r="101" spans="1:41" ht="27.6" x14ac:dyDescent="0.25">
      <c r="A101" s="232" t="s">
        <v>149</v>
      </c>
      <c r="B101" s="239" t="s">
        <v>150</v>
      </c>
      <c r="C101" s="234" t="s">
        <v>23</v>
      </c>
      <c r="D101" s="234">
        <v>2</v>
      </c>
      <c r="E101" s="202"/>
      <c r="F101" s="202"/>
      <c r="G101" s="181"/>
      <c r="H101" s="181"/>
      <c r="I101" s="181"/>
      <c r="J101" s="181"/>
      <c r="K101" s="181"/>
      <c r="L101" s="181"/>
      <c r="M101" s="181"/>
      <c r="N101" s="181"/>
      <c r="O101" s="181"/>
      <c r="AO101" s="245"/>
    </row>
    <row r="102" spans="1:41" ht="27.6" x14ac:dyDescent="0.25">
      <c r="A102" s="232" t="s">
        <v>151</v>
      </c>
      <c r="B102" s="239" t="s">
        <v>41</v>
      </c>
      <c r="C102" s="234" t="s">
        <v>35</v>
      </c>
      <c r="D102" s="234">
        <v>1</v>
      </c>
      <c r="E102" s="202"/>
      <c r="F102" s="202"/>
      <c r="G102" s="181"/>
      <c r="H102" s="181"/>
      <c r="I102" s="181"/>
      <c r="J102" s="181"/>
      <c r="K102" s="181"/>
      <c r="L102" s="181"/>
      <c r="M102" s="181"/>
      <c r="N102" s="181"/>
      <c r="O102" s="181"/>
      <c r="AO102" s="245"/>
    </row>
    <row r="103" spans="1:41" ht="13.8" x14ac:dyDescent="0.25">
      <c r="A103" s="232"/>
      <c r="B103" s="239"/>
      <c r="C103" s="241"/>
      <c r="D103" s="241"/>
      <c r="E103" s="202"/>
      <c r="F103" s="202"/>
      <c r="G103" s="181"/>
      <c r="H103" s="181"/>
      <c r="I103" s="181"/>
      <c r="J103" s="181"/>
      <c r="K103" s="181"/>
      <c r="L103" s="181"/>
      <c r="M103" s="181"/>
      <c r="N103" s="181"/>
      <c r="O103" s="181"/>
      <c r="AO103" s="245"/>
    </row>
    <row r="104" spans="1:41" ht="41.4" x14ac:dyDescent="0.25">
      <c r="A104" s="236" t="s">
        <v>152</v>
      </c>
      <c r="B104" s="243" t="s">
        <v>930</v>
      </c>
      <c r="C104" s="241" t="s">
        <v>35</v>
      </c>
      <c r="D104" s="241">
        <v>1</v>
      </c>
      <c r="E104" s="202"/>
      <c r="F104" s="202"/>
      <c r="G104" s="181"/>
      <c r="H104" s="181"/>
      <c r="I104" s="181"/>
      <c r="J104" s="181"/>
      <c r="K104" s="181"/>
      <c r="L104" s="181"/>
      <c r="M104" s="181"/>
      <c r="N104" s="181"/>
      <c r="O104" s="181"/>
      <c r="AO104" s="245"/>
    </row>
    <row r="105" spans="1:41" ht="13.8" x14ac:dyDescent="0.25">
      <c r="A105" s="232"/>
      <c r="B105" s="239"/>
      <c r="C105" s="241"/>
      <c r="D105" s="241"/>
      <c r="E105" s="202"/>
      <c r="F105" s="202"/>
      <c r="G105" s="181"/>
      <c r="H105" s="181"/>
      <c r="I105" s="181"/>
      <c r="J105" s="181"/>
      <c r="K105" s="181"/>
      <c r="L105" s="181"/>
      <c r="M105" s="181"/>
      <c r="N105" s="181"/>
      <c r="O105" s="181"/>
      <c r="AO105" s="245"/>
    </row>
    <row r="106" spans="1:41" ht="13.8" x14ac:dyDescent="0.25">
      <c r="A106" s="236" t="s">
        <v>153</v>
      </c>
      <c r="B106" s="243" t="s">
        <v>154</v>
      </c>
      <c r="C106" s="241"/>
      <c r="D106" s="241"/>
      <c r="E106" s="202"/>
      <c r="F106" s="202"/>
      <c r="G106" s="181"/>
      <c r="H106" s="181"/>
      <c r="I106" s="181"/>
      <c r="J106" s="181"/>
      <c r="K106" s="181"/>
      <c r="L106" s="181"/>
      <c r="M106" s="181"/>
      <c r="N106" s="181"/>
      <c r="O106" s="181"/>
      <c r="AO106" s="245"/>
    </row>
    <row r="107" spans="1:41" ht="82.8" x14ac:dyDescent="0.25">
      <c r="A107" s="232" t="s">
        <v>155</v>
      </c>
      <c r="B107" s="248" t="s">
        <v>1039</v>
      </c>
      <c r="C107" s="241" t="s">
        <v>23</v>
      </c>
      <c r="D107" s="241">
        <v>1</v>
      </c>
      <c r="E107" s="202"/>
      <c r="F107" s="202"/>
      <c r="G107" s="181"/>
      <c r="H107" s="181"/>
      <c r="I107" s="181"/>
      <c r="J107" s="181"/>
      <c r="K107" s="181"/>
      <c r="L107" s="181"/>
      <c r="M107" s="181"/>
      <c r="N107" s="181"/>
      <c r="O107" s="181"/>
      <c r="AO107" s="245"/>
    </row>
    <row r="108" spans="1:41" ht="41.4" x14ac:dyDescent="0.25">
      <c r="A108" s="232" t="s">
        <v>156</v>
      </c>
      <c r="B108" s="248" t="s">
        <v>157</v>
      </c>
      <c r="C108" s="241" t="s">
        <v>23</v>
      </c>
      <c r="D108" s="241">
        <v>1</v>
      </c>
      <c r="E108" s="202"/>
      <c r="F108" s="202"/>
      <c r="G108" s="181"/>
      <c r="H108" s="181"/>
      <c r="I108" s="181"/>
      <c r="J108" s="181"/>
      <c r="K108" s="181"/>
      <c r="L108" s="181"/>
      <c r="M108" s="181"/>
      <c r="N108" s="181"/>
      <c r="O108" s="181"/>
      <c r="AO108" s="245"/>
    </row>
    <row r="109" spans="1:41" ht="55.2" x14ac:dyDescent="0.25">
      <c r="A109" s="232" t="s">
        <v>158</v>
      </c>
      <c r="B109" s="248" t="s">
        <v>1201</v>
      </c>
      <c r="C109" s="241" t="s">
        <v>23</v>
      </c>
      <c r="D109" s="241">
        <v>1</v>
      </c>
      <c r="E109" s="202"/>
      <c r="F109" s="202"/>
      <c r="G109" s="181"/>
      <c r="H109" s="181"/>
      <c r="I109" s="181"/>
      <c r="J109" s="181"/>
      <c r="K109" s="181"/>
      <c r="L109" s="181"/>
      <c r="M109" s="181"/>
      <c r="N109" s="181"/>
      <c r="O109" s="181"/>
      <c r="AO109" s="245"/>
    </row>
    <row r="110" spans="1:41" ht="13.8" x14ac:dyDescent="0.25">
      <c r="A110" s="232"/>
      <c r="B110" s="239"/>
      <c r="C110" s="241"/>
      <c r="D110" s="241"/>
      <c r="E110" s="202"/>
      <c r="F110" s="202"/>
      <c r="G110" s="181"/>
      <c r="H110" s="181"/>
      <c r="I110" s="181"/>
      <c r="J110" s="181"/>
      <c r="K110" s="181"/>
      <c r="L110" s="181"/>
      <c r="M110" s="181"/>
      <c r="N110" s="181"/>
      <c r="O110" s="181"/>
      <c r="AO110" s="245"/>
    </row>
    <row r="111" spans="1:41" ht="13.8" x14ac:dyDescent="0.25">
      <c r="A111" s="236" t="s">
        <v>159</v>
      </c>
      <c r="B111" s="243" t="s">
        <v>160</v>
      </c>
      <c r="C111" s="241"/>
      <c r="D111" s="241"/>
      <c r="E111" s="202"/>
      <c r="F111" s="202"/>
      <c r="G111" s="181"/>
      <c r="H111" s="181"/>
      <c r="I111" s="181"/>
      <c r="J111" s="181"/>
      <c r="K111" s="181"/>
      <c r="L111" s="181"/>
      <c r="M111" s="181"/>
      <c r="N111" s="181"/>
      <c r="O111" s="181"/>
      <c r="AO111" s="245"/>
    </row>
    <row r="112" spans="1:41" ht="55.2" x14ac:dyDescent="0.25">
      <c r="A112" s="232" t="s">
        <v>161</v>
      </c>
      <c r="B112" s="243" t="s">
        <v>162</v>
      </c>
      <c r="C112" s="234" t="s">
        <v>35</v>
      </c>
      <c r="D112" s="234">
        <v>1</v>
      </c>
      <c r="E112" s="202"/>
      <c r="F112" s="202"/>
      <c r="G112" s="181"/>
      <c r="H112" s="181"/>
      <c r="I112" s="181"/>
      <c r="J112" s="181"/>
      <c r="K112" s="181"/>
      <c r="L112" s="181"/>
      <c r="M112" s="181"/>
      <c r="N112" s="181"/>
      <c r="O112" s="181"/>
      <c r="AO112" s="245"/>
    </row>
    <row r="113" spans="1:41" ht="13.8" x14ac:dyDescent="0.25">
      <c r="A113" s="232" t="s">
        <v>163</v>
      </c>
      <c r="B113" s="239" t="s">
        <v>164</v>
      </c>
      <c r="C113" s="234" t="s">
        <v>35</v>
      </c>
      <c r="D113" s="234">
        <v>1</v>
      </c>
      <c r="E113" s="202"/>
      <c r="F113" s="202"/>
      <c r="G113" s="181"/>
      <c r="H113" s="181"/>
      <c r="I113" s="181"/>
      <c r="J113" s="181"/>
      <c r="K113" s="181"/>
      <c r="L113" s="181"/>
      <c r="M113" s="181"/>
      <c r="N113" s="181"/>
      <c r="O113" s="181"/>
      <c r="AO113" s="245"/>
    </row>
    <row r="114" spans="1:41" ht="13.8" x14ac:dyDescent="0.25">
      <c r="A114" s="232" t="s">
        <v>165</v>
      </c>
      <c r="B114" s="239" t="s">
        <v>166</v>
      </c>
      <c r="C114" s="234" t="s">
        <v>35</v>
      </c>
      <c r="D114" s="234">
        <v>1</v>
      </c>
      <c r="E114" s="202"/>
      <c r="F114" s="202"/>
      <c r="G114" s="181"/>
      <c r="H114" s="181"/>
      <c r="I114" s="181"/>
      <c r="J114" s="181"/>
      <c r="K114" s="181"/>
      <c r="L114" s="181"/>
      <c r="M114" s="181"/>
      <c r="N114" s="181"/>
      <c r="O114" s="181"/>
      <c r="AO114" s="245"/>
    </row>
    <row r="115" spans="1:41" ht="13.8" x14ac:dyDescent="0.25">
      <c r="A115" s="232" t="s">
        <v>167</v>
      </c>
      <c r="B115" s="239" t="s">
        <v>168</v>
      </c>
      <c r="C115" s="234" t="s">
        <v>35</v>
      </c>
      <c r="D115" s="234">
        <v>1</v>
      </c>
      <c r="E115" s="202"/>
      <c r="F115" s="202"/>
      <c r="G115" s="181"/>
      <c r="H115" s="181"/>
      <c r="I115" s="181"/>
      <c r="J115" s="181"/>
      <c r="K115" s="181"/>
      <c r="L115" s="181"/>
      <c r="M115" s="181"/>
      <c r="N115" s="181"/>
      <c r="O115" s="181"/>
      <c r="AO115" s="245"/>
    </row>
    <row r="116" spans="1:41" ht="27.6" x14ac:dyDescent="0.25">
      <c r="A116" s="232" t="s">
        <v>169</v>
      </c>
      <c r="B116" s="239" t="s">
        <v>170</v>
      </c>
      <c r="C116" s="234" t="s">
        <v>35</v>
      </c>
      <c r="D116" s="234">
        <v>1</v>
      </c>
      <c r="E116" s="202"/>
      <c r="F116" s="202"/>
      <c r="G116" s="181"/>
      <c r="H116" s="181"/>
      <c r="I116" s="181"/>
      <c r="J116" s="181"/>
      <c r="K116" s="181"/>
      <c r="L116" s="181"/>
      <c r="M116" s="181"/>
      <c r="N116" s="181"/>
      <c r="O116" s="181"/>
      <c r="AO116" s="245"/>
    </row>
    <row r="117" spans="1:41" ht="13.8" x14ac:dyDescent="0.25">
      <c r="A117" s="232"/>
      <c r="B117" s="239"/>
      <c r="C117" s="241"/>
      <c r="D117" s="241"/>
      <c r="E117" s="202"/>
      <c r="F117" s="202"/>
      <c r="G117" s="298"/>
      <c r="H117" s="299"/>
      <c r="I117" s="253"/>
      <c r="J117" s="210"/>
      <c r="K117" s="210"/>
      <c r="L117" s="210"/>
      <c r="M117" s="211"/>
      <c r="N117" s="181"/>
      <c r="O117" s="181"/>
      <c r="AO117" s="245"/>
    </row>
    <row r="118" spans="1:41" ht="13.8" x14ac:dyDescent="0.25">
      <c r="A118" s="236" t="s">
        <v>171</v>
      </c>
      <c r="B118" s="243" t="s">
        <v>172</v>
      </c>
      <c r="C118" s="241"/>
      <c r="D118" s="241"/>
      <c r="E118" s="202"/>
      <c r="F118" s="202"/>
      <c r="G118" s="298"/>
      <c r="H118" s="299"/>
      <c r="I118" s="253"/>
      <c r="J118" s="210"/>
      <c r="K118" s="210"/>
      <c r="L118" s="210"/>
      <c r="M118" s="211"/>
      <c r="N118" s="181"/>
      <c r="O118" s="181"/>
      <c r="AO118" s="245"/>
    </row>
    <row r="119" spans="1:41" ht="27.6" x14ac:dyDescent="0.25">
      <c r="A119" s="232" t="s">
        <v>173</v>
      </c>
      <c r="B119" s="239" t="s">
        <v>174</v>
      </c>
      <c r="C119" s="241" t="s">
        <v>23</v>
      </c>
      <c r="D119" s="241">
        <v>2</v>
      </c>
      <c r="E119" s="202"/>
      <c r="F119" s="202"/>
      <c r="G119" s="251"/>
      <c r="H119" s="252"/>
      <c r="I119" s="253"/>
      <c r="J119" s="210"/>
      <c r="K119" s="210"/>
      <c r="L119" s="210"/>
      <c r="M119" s="211"/>
      <c r="N119" s="181"/>
      <c r="O119" s="181"/>
      <c r="AO119" s="245"/>
    </row>
    <row r="120" spans="1:41" ht="27.6" x14ac:dyDescent="0.25">
      <c r="A120" s="232" t="s">
        <v>175</v>
      </c>
      <c r="B120" s="239" t="s">
        <v>176</v>
      </c>
      <c r="C120" s="241" t="s">
        <v>23</v>
      </c>
      <c r="D120" s="241">
        <v>4</v>
      </c>
      <c r="E120" s="202"/>
      <c r="F120" s="202"/>
      <c r="G120" s="298"/>
      <c r="H120" s="299"/>
      <c r="I120" s="253"/>
      <c r="J120" s="210"/>
      <c r="K120" s="210"/>
      <c r="L120" s="210"/>
      <c r="M120" s="211"/>
      <c r="N120" s="181"/>
      <c r="O120" s="181"/>
      <c r="AO120" s="245"/>
    </row>
    <row r="121" spans="1:41" ht="27.6" x14ac:dyDescent="0.25">
      <c r="A121" s="232" t="s">
        <v>177</v>
      </c>
      <c r="B121" s="239" t="s">
        <v>178</v>
      </c>
      <c r="C121" s="241" t="s">
        <v>23</v>
      </c>
      <c r="D121" s="241">
        <v>4</v>
      </c>
      <c r="E121" s="202"/>
      <c r="F121" s="202"/>
      <c r="G121" s="298"/>
      <c r="H121" s="299"/>
      <c r="I121" s="253"/>
      <c r="J121" s="210"/>
      <c r="K121" s="210"/>
      <c r="L121" s="210"/>
      <c r="M121" s="211"/>
      <c r="N121" s="181"/>
      <c r="O121" s="181"/>
      <c r="AO121" s="245"/>
    </row>
    <row r="122" spans="1:41" ht="27.6" x14ac:dyDescent="0.25">
      <c r="A122" s="232" t="s">
        <v>179</v>
      </c>
      <c r="B122" s="239" t="s">
        <v>180</v>
      </c>
      <c r="C122" s="241" t="s">
        <v>35</v>
      </c>
      <c r="D122" s="241">
        <v>1</v>
      </c>
      <c r="E122" s="202"/>
      <c r="F122" s="202"/>
      <c r="G122" s="298"/>
      <c r="H122" s="299"/>
      <c r="I122" s="253"/>
      <c r="J122" s="210"/>
      <c r="K122" s="210"/>
      <c r="L122" s="210"/>
      <c r="M122" s="211"/>
      <c r="N122" s="181"/>
      <c r="O122" s="181"/>
      <c r="AO122" s="245"/>
    </row>
    <row r="123" spans="1:41" ht="13.8" x14ac:dyDescent="0.25">
      <c r="A123" s="232" t="s">
        <v>181</v>
      </c>
      <c r="B123" s="239" t="s">
        <v>182</v>
      </c>
      <c r="C123" s="241" t="s">
        <v>23</v>
      </c>
      <c r="D123" s="241">
        <v>1</v>
      </c>
      <c r="E123" s="202"/>
      <c r="F123" s="202"/>
      <c r="G123" s="298"/>
      <c r="H123" s="299"/>
      <c r="I123" s="253"/>
      <c r="J123" s="210"/>
      <c r="K123" s="210"/>
      <c r="L123" s="210"/>
      <c r="M123" s="211"/>
      <c r="N123" s="181"/>
      <c r="O123" s="181"/>
      <c r="AO123" s="245"/>
    </row>
    <row r="124" spans="1:41" ht="13.8" x14ac:dyDescent="0.25">
      <c r="A124" s="232" t="s">
        <v>183</v>
      </c>
      <c r="B124" s="239" t="s">
        <v>184</v>
      </c>
      <c r="C124" s="241" t="s">
        <v>35</v>
      </c>
      <c r="D124" s="241">
        <v>1</v>
      </c>
      <c r="E124" s="202"/>
      <c r="F124" s="202"/>
      <c r="G124" s="298"/>
      <c r="H124" s="299"/>
      <c r="I124" s="253"/>
      <c r="J124" s="210"/>
      <c r="K124" s="210"/>
      <c r="L124" s="210"/>
      <c r="M124" s="211"/>
      <c r="N124" s="181"/>
      <c r="O124" s="181"/>
      <c r="AO124" s="245"/>
    </row>
    <row r="125" spans="1:41" ht="27.6" x14ac:dyDescent="0.25">
      <c r="A125" s="232" t="s">
        <v>185</v>
      </c>
      <c r="B125" s="239" t="s">
        <v>935</v>
      </c>
      <c r="C125" s="241" t="s">
        <v>23</v>
      </c>
      <c r="D125" s="241">
        <v>1</v>
      </c>
      <c r="E125" s="202"/>
      <c r="F125" s="202"/>
      <c r="G125" s="298"/>
      <c r="H125" s="300"/>
      <c r="I125" s="253"/>
      <c r="J125" s="210"/>
      <c r="K125" s="210"/>
      <c r="L125" s="210"/>
      <c r="M125" s="211"/>
      <c r="N125" s="181"/>
      <c r="O125" s="181"/>
      <c r="AO125" s="245"/>
    </row>
    <row r="126" spans="1:41" ht="27.6" x14ac:dyDescent="0.25">
      <c r="A126" s="232" t="s">
        <v>936</v>
      </c>
      <c r="B126" s="239" t="s">
        <v>186</v>
      </c>
      <c r="C126" s="241" t="s">
        <v>35</v>
      </c>
      <c r="D126" s="241">
        <v>1</v>
      </c>
      <c r="E126" s="202"/>
      <c r="F126" s="202"/>
      <c r="G126" s="298"/>
      <c r="H126" s="300"/>
      <c r="I126" s="253"/>
      <c r="J126" s="210"/>
      <c r="K126" s="210"/>
      <c r="L126" s="210"/>
      <c r="M126" s="211"/>
      <c r="N126" s="181"/>
      <c r="O126" s="181"/>
      <c r="AO126" s="245"/>
    </row>
    <row r="127" spans="1:41" ht="13.8" x14ac:dyDescent="0.25">
      <c r="A127" s="232"/>
      <c r="B127" s="239"/>
      <c r="C127" s="241"/>
      <c r="D127" s="241"/>
      <c r="E127" s="202"/>
      <c r="F127" s="202"/>
      <c r="G127" s="251"/>
      <c r="H127" s="252"/>
      <c r="I127" s="253"/>
      <c r="J127" s="210"/>
      <c r="K127" s="210"/>
      <c r="L127" s="210"/>
      <c r="M127" s="211"/>
      <c r="N127" s="181"/>
      <c r="O127" s="181"/>
      <c r="AO127" s="245"/>
    </row>
    <row r="128" spans="1:41" ht="13.8" x14ac:dyDescent="0.25">
      <c r="A128" s="236" t="s">
        <v>187</v>
      </c>
      <c r="B128" s="243" t="s">
        <v>188</v>
      </c>
      <c r="C128" s="241"/>
      <c r="D128" s="241"/>
      <c r="E128" s="202"/>
      <c r="F128" s="202"/>
      <c r="G128" s="251"/>
      <c r="H128" s="252"/>
      <c r="I128" s="253"/>
      <c r="J128" s="210"/>
      <c r="K128" s="210"/>
      <c r="L128" s="210"/>
      <c r="M128" s="211"/>
      <c r="N128" s="181"/>
      <c r="O128" s="181"/>
      <c r="AO128" s="245"/>
    </row>
    <row r="129" spans="1:41" ht="27.6" x14ac:dyDescent="0.25">
      <c r="A129" s="232" t="s">
        <v>189</v>
      </c>
      <c r="B129" s="248" t="s">
        <v>931</v>
      </c>
      <c r="C129" s="234" t="s">
        <v>35</v>
      </c>
      <c r="D129" s="234">
        <v>1</v>
      </c>
      <c r="E129" s="202"/>
      <c r="F129" s="202"/>
      <c r="G129" s="298"/>
      <c r="H129" s="299"/>
      <c r="I129" s="253"/>
      <c r="J129" s="210"/>
      <c r="K129" s="210"/>
      <c r="L129" s="210"/>
      <c r="M129" s="211"/>
      <c r="N129" s="181"/>
      <c r="O129" s="181"/>
      <c r="AO129" s="245"/>
    </row>
    <row r="130" spans="1:41" ht="27.6" x14ac:dyDescent="0.25">
      <c r="A130" s="232" t="s">
        <v>190</v>
      </c>
      <c r="B130" s="248" t="s">
        <v>940</v>
      </c>
      <c r="C130" s="234" t="s">
        <v>35</v>
      </c>
      <c r="D130" s="234">
        <v>1</v>
      </c>
      <c r="E130" s="202"/>
      <c r="F130" s="202"/>
      <c r="G130" s="298"/>
      <c r="H130" s="299"/>
      <c r="I130" s="253"/>
      <c r="J130" s="210"/>
      <c r="K130" s="210"/>
      <c r="L130" s="210"/>
      <c r="M130" s="211"/>
      <c r="N130" s="181"/>
      <c r="O130" s="181"/>
      <c r="AO130" s="245"/>
    </row>
    <row r="131" spans="1:41" ht="27.6" x14ac:dyDescent="0.25">
      <c r="A131" s="232" t="s">
        <v>192</v>
      </c>
      <c r="B131" s="239" t="s">
        <v>41</v>
      </c>
      <c r="C131" s="234" t="s">
        <v>35</v>
      </c>
      <c r="D131" s="234">
        <v>1</v>
      </c>
      <c r="E131" s="202"/>
      <c r="F131" s="202"/>
      <c r="G131" s="298"/>
      <c r="H131" s="299"/>
      <c r="I131" s="253"/>
      <c r="J131" s="210"/>
      <c r="K131" s="210"/>
      <c r="L131" s="210"/>
      <c r="M131" s="211"/>
      <c r="N131" s="181"/>
      <c r="O131" s="181"/>
      <c r="AO131" s="245"/>
    </row>
    <row r="132" spans="1:41" ht="13.8" x14ac:dyDescent="0.25">
      <c r="A132" s="232"/>
      <c r="B132" s="239"/>
      <c r="C132" s="241"/>
      <c r="D132" s="241"/>
      <c r="E132" s="202"/>
      <c r="F132" s="202"/>
      <c r="G132" s="298"/>
      <c r="H132" s="299"/>
      <c r="I132" s="253"/>
      <c r="J132" s="210"/>
      <c r="K132" s="210"/>
      <c r="L132" s="210"/>
      <c r="M132" s="211"/>
      <c r="N132" s="181"/>
      <c r="O132" s="181"/>
      <c r="AO132" s="245"/>
    </row>
    <row r="133" spans="1:41" ht="13.8" x14ac:dyDescent="0.25">
      <c r="A133" s="236" t="s">
        <v>193</v>
      </c>
      <c r="B133" s="243" t="s">
        <v>194</v>
      </c>
      <c r="C133" s="234" t="s">
        <v>35</v>
      </c>
      <c r="D133" s="234">
        <v>1</v>
      </c>
      <c r="E133" s="202"/>
      <c r="F133" s="202"/>
      <c r="G133" s="251"/>
      <c r="H133" s="252"/>
      <c r="I133" s="253"/>
      <c r="J133" s="210"/>
      <c r="K133" s="210"/>
      <c r="L133" s="210"/>
      <c r="M133" s="211"/>
      <c r="N133" s="181"/>
      <c r="O133" s="181"/>
      <c r="AO133" s="245"/>
    </row>
    <row r="134" spans="1:41" ht="13.8" x14ac:dyDescent="0.25">
      <c r="A134" s="232"/>
      <c r="B134" s="239"/>
      <c r="C134" s="241"/>
      <c r="D134" s="241"/>
      <c r="E134" s="202"/>
      <c r="F134" s="202"/>
      <c r="G134" s="298"/>
      <c r="H134" s="299"/>
      <c r="I134" s="253"/>
      <c r="J134" s="210"/>
      <c r="K134" s="210"/>
      <c r="L134" s="210"/>
      <c r="M134" s="211"/>
      <c r="N134" s="181"/>
      <c r="O134" s="181"/>
      <c r="AO134" s="245"/>
    </row>
    <row r="135" spans="1:41" ht="13.8" x14ac:dyDescent="0.25">
      <c r="A135" s="236" t="s">
        <v>195</v>
      </c>
      <c r="B135" s="243" t="s">
        <v>196</v>
      </c>
      <c r="C135" s="234" t="s">
        <v>35</v>
      </c>
      <c r="D135" s="234">
        <v>1</v>
      </c>
      <c r="E135" s="202"/>
      <c r="F135" s="202"/>
      <c r="G135" s="298"/>
      <c r="H135" s="299"/>
      <c r="I135" s="253"/>
      <c r="J135" s="210"/>
      <c r="K135" s="210"/>
      <c r="L135" s="210"/>
      <c r="M135" s="211"/>
      <c r="N135" s="181"/>
      <c r="O135" s="181"/>
      <c r="AO135" s="245"/>
    </row>
    <row r="136" spans="1:41" ht="13.8" x14ac:dyDescent="0.25">
      <c r="A136" s="232"/>
      <c r="B136" s="239"/>
      <c r="C136" s="241"/>
      <c r="D136" s="241"/>
      <c r="E136" s="202"/>
      <c r="F136" s="202"/>
      <c r="G136" s="298"/>
      <c r="H136" s="299"/>
      <c r="I136" s="253"/>
      <c r="J136" s="210"/>
      <c r="K136" s="210"/>
      <c r="L136" s="210"/>
      <c r="M136" s="211"/>
      <c r="N136" s="181"/>
      <c r="O136" s="181"/>
      <c r="AO136" s="245"/>
    </row>
    <row r="137" spans="1:41" ht="13.8" x14ac:dyDescent="0.25">
      <c r="A137" s="236" t="s">
        <v>197</v>
      </c>
      <c r="B137" s="243" t="s">
        <v>198</v>
      </c>
      <c r="C137" s="234"/>
      <c r="D137" s="234"/>
      <c r="E137" s="202"/>
      <c r="F137" s="202"/>
      <c r="G137" s="298"/>
      <c r="H137" s="299"/>
      <c r="I137" s="253"/>
      <c r="J137" s="210"/>
      <c r="K137" s="210"/>
      <c r="L137" s="210"/>
      <c r="M137" s="211"/>
      <c r="N137" s="181"/>
      <c r="O137" s="181"/>
      <c r="AO137" s="245"/>
    </row>
    <row r="138" spans="1:41" ht="13.8" x14ac:dyDescent="0.25">
      <c r="A138" s="236" t="s">
        <v>199</v>
      </c>
      <c r="B138" s="239" t="s">
        <v>200</v>
      </c>
      <c r="C138" s="234" t="s">
        <v>35</v>
      </c>
      <c r="D138" s="234">
        <v>1</v>
      </c>
      <c r="E138" s="202"/>
      <c r="F138" s="202"/>
      <c r="G138" s="298"/>
      <c r="H138" s="299"/>
      <c r="I138" s="253"/>
      <c r="J138" s="210"/>
      <c r="K138" s="210"/>
      <c r="L138" s="210"/>
      <c r="M138" s="211"/>
      <c r="N138" s="181"/>
      <c r="O138" s="181"/>
      <c r="AO138" s="245"/>
    </row>
    <row r="139" spans="1:41" ht="13.8" x14ac:dyDescent="0.25">
      <c r="A139" s="236" t="s">
        <v>201</v>
      </c>
      <c r="B139" s="239" t="s">
        <v>202</v>
      </c>
      <c r="C139" s="234" t="s">
        <v>35</v>
      </c>
      <c r="D139" s="234">
        <v>1</v>
      </c>
      <c r="E139" s="202"/>
      <c r="F139" s="202"/>
      <c r="G139" s="251"/>
      <c r="H139" s="252"/>
      <c r="I139" s="253"/>
      <c r="J139" s="210"/>
      <c r="K139" s="210"/>
      <c r="L139" s="210"/>
      <c r="M139" s="211"/>
      <c r="N139" s="181"/>
      <c r="O139" s="181"/>
      <c r="AO139" s="245"/>
    </row>
    <row r="140" spans="1:41" ht="13.8" x14ac:dyDescent="0.25">
      <c r="A140" s="236" t="s">
        <v>203</v>
      </c>
      <c r="B140" s="243" t="s">
        <v>204</v>
      </c>
      <c r="C140" s="234"/>
      <c r="D140" s="234"/>
      <c r="E140" s="202"/>
      <c r="F140" s="202"/>
      <c r="G140" s="298"/>
      <c r="H140" s="299"/>
      <c r="I140" s="253"/>
      <c r="J140" s="210"/>
      <c r="K140" s="210"/>
      <c r="L140" s="210"/>
      <c r="M140" s="211"/>
      <c r="N140" s="181"/>
      <c r="O140" s="181"/>
      <c r="AO140" s="245"/>
    </row>
    <row r="141" spans="1:41" ht="13.8" x14ac:dyDescent="0.25">
      <c r="A141" s="232" t="s">
        <v>932</v>
      </c>
      <c r="B141" s="239" t="s">
        <v>933</v>
      </c>
      <c r="C141" s="234" t="s">
        <v>35</v>
      </c>
      <c r="D141" s="234">
        <v>1</v>
      </c>
      <c r="E141" s="202"/>
      <c r="F141" s="202"/>
      <c r="G141" s="298"/>
      <c r="H141" s="299"/>
      <c r="I141" s="253"/>
      <c r="J141" s="210"/>
      <c r="K141" s="210"/>
      <c r="L141" s="210"/>
      <c r="M141" s="211"/>
      <c r="N141" s="181"/>
      <c r="O141" s="181"/>
      <c r="AO141" s="245"/>
    </row>
    <row r="142" spans="1:41" ht="13.8" x14ac:dyDescent="0.25">
      <c r="A142" s="232" t="s">
        <v>941</v>
      </c>
      <c r="B142" s="239" t="s">
        <v>934</v>
      </c>
      <c r="C142" s="234" t="s">
        <v>35</v>
      </c>
      <c r="D142" s="234">
        <v>1</v>
      </c>
      <c r="E142" s="202"/>
      <c r="F142" s="202"/>
      <c r="G142" s="298"/>
      <c r="H142" s="299"/>
      <c r="I142" s="253"/>
      <c r="J142" s="210"/>
      <c r="K142" s="210"/>
      <c r="L142" s="210"/>
      <c r="M142" s="211"/>
      <c r="N142" s="181"/>
      <c r="O142" s="181"/>
      <c r="AO142" s="245"/>
    </row>
    <row r="143" spans="1:41" ht="13.8" x14ac:dyDescent="0.25">
      <c r="A143" s="232" t="s">
        <v>942</v>
      </c>
      <c r="B143" s="239" t="s">
        <v>938</v>
      </c>
      <c r="C143" s="234" t="s">
        <v>35</v>
      </c>
      <c r="D143" s="234">
        <v>1</v>
      </c>
      <c r="E143" s="202"/>
      <c r="F143" s="202"/>
      <c r="G143" s="298"/>
      <c r="H143" s="299"/>
      <c r="I143" s="253"/>
      <c r="J143" s="210"/>
      <c r="K143" s="210"/>
      <c r="L143" s="210"/>
      <c r="M143" s="211"/>
      <c r="N143" s="181"/>
      <c r="O143" s="181"/>
      <c r="AO143" s="245"/>
    </row>
    <row r="144" spans="1:41" ht="13.8" x14ac:dyDescent="0.25">
      <c r="A144" s="232" t="s">
        <v>943</v>
      </c>
      <c r="B144" s="239" t="s">
        <v>1004</v>
      </c>
      <c r="C144" s="234" t="s">
        <v>23</v>
      </c>
      <c r="D144" s="234">
        <v>7</v>
      </c>
      <c r="E144" s="202"/>
      <c r="F144" s="202"/>
      <c r="G144" s="298"/>
      <c r="H144" s="300"/>
      <c r="I144" s="253"/>
      <c r="J144" s="210"/>
      <c r="K144" s="210"/>
      <c r="L144" s="210"/>
      <c r="M144" s="211"/>
      <c r="N144" s="181"/>
      <c r="O144" s="181"/>
      <c r="AO144" s="245"/>
    </row>
    <row r="145" spans="1:41" ht="13.8" x14ac:dyDescent="0.25">
      <c r="A145" s="232" t="s">
        <v>944</v>
      </c>
      <c r="B145" s="239" t="s">
        <v>946</v>
      </c>
      <c r="C145" s="234" t="s">
        <v>35</v>
      </c>
      <c r="D145" s="234">
        <v>1</v>
      </c>
      <c r="E145" s="202"/>
      <c r="F145" s="202"/>
      <c r="G145" s="251"/>
      <c r="H145" s="252"/>
      <c r="I145" s="253"/>
      <c r="J145" s="210"/>
      <c r="K145" s="210"/>
      <c r="L145" s="210"/>
      <c r="M145" s="211"/>
      <c r="N145" s="181"/>
      <c r="O145" s="181"/>
      <c r="AO145" s="245"/>
    </row>
    <row r="146" spans="1:41" ht="27.6" x14ac:dyDescent="0.25">
      <c r="A146" s="232" t="s">
        <v>945</v>
      </c>
      <c r="B146" s="239" t="s">
        <v>939</v>
      </c>
      <c r="C146" s="234" t="s">
        <v>35</v>
      </c>
      <c r="D146" s="234">
        <v>1</v>
      </c>
      <c r="E146" s="202"/>
      <c r="F146" s="202"/>
      <c r="G146" s="251"/>
      <c r="H146" s="252"/>
      <c r="I146" s="253"/>
      <c r="J146" s="210"/>
      <c r="K146" s="210"/>
      <c r="L146" s="210"/>
      <c r="M146" s="211"/>
      <c r="N146" s="181"/>
      <c r="O146" s="181"/>
      <c r="AO146" s="245"/>
    </row>
    <row r="147" spans="1:41" ht="13.8" x14ac:dyDescent="0.25">
      <c r="A147" s="236"/>
      <c r="B147" s="239"/>
      <c r="C147" s="234"/>
      <c r="D147" s="234"/>
      <c r="E147" s="202"/>
      <c r="F147" s="202"/>
      <c r="G147" s="298"/>
      <c r="H147" s="299"/>
      <c r="I147" s="253"/>
      <c r="J147" s="210"/>
      <c r="K147" s="210"/>
      <c r="L147" s="210"/>
      <c r="M147" s="211"/>
      <c r="N147" s="181"/>
      <c r="O147" s="181"/>
      <c r="AO147" s="245"/>
    </row>
    <row r="148" spans="1:41" ht="13.8" x14ac:dyDescent="0.25">
      <c r="A148" s="236" t="s">
        <v>205</v>
      </c>
      <c r="B148" s="243" t="s">
        <v>984</v>
      </c>
      <c r="C148" s="234"/>
      <c r="D148" s="234"/>
      <c r="E148" s="202"/>
      <c r="F148" s="202"/>
      <c r="G148" s="298"/>
      <c r="H148" s="299"/>
      <c r="I148" s="253"/>
      <c r="J148" s="210"/>
      <c r="K148" s="210"/>
      <c r="L148" s="210"/>
      <c r="M148" s="211"/>
      <c r="N148" s="181"/>
      <c r="O148" s="181"/>
      <c r="AO148" s="245"/>
    </row>
    <row r="149" spans="1:41" ht="13.8" x14ac:dyDescent="0.25">
      <c r="A149" s="232" t="s">
        <v>206</v>
      </c>
      <c r="B149" s="239" t="s">
        <v>207</v>
      </c>
      <c r="C149" s="234" t="s">
        <v>23</v>
      </c>
      <c r="D149" s="234">
        <v>1</v>
      </c>
      <c r="E149" s="202"/>
      <c r="F149" s="202"/>
      <c r="G149" s="298"/>
      <c r="H149" s="299"/>
      <c r="I149" s="253"/>
      <c r="J149" s="210"/>
      <c r="K149" s="210"/>
      <c r="L149" s="210"/>
      <c r="M149" s="211"/>
      <c r="N149" s="181"/>
      <c r="O149" s="181"/>
      <c r="AO149" s="245"/>
    </row>
    <row r="150" spans="1:41" ht="13.8" x14ac:dyDescent="0.25">
      <c r="A150" s="232" t="s">
        <v>208</v>
      </c>
      <c r="B150" s="239" t="s">
        <v>209</v>
      </c>
      <c r="C150" s="234" t="s">
        <v>23</v>
      </c>
      <c r="D150" s="234">
        <v>1</v>
      </c>
      <c r="E150" s="202"/>
      <c r="F150" s="202"/>
      <c r="G150" s="298"/>
      <c r="H150" s="299"/>
      <c r="I150" s="253"/>
      <c r="J150" s="210"/>
      <c r="K150" s="210"/>
      <c r="L150" s="210"/>
      <c r="M150" s="211"/>
      <c r="N150" s="181"/>
      <c r="O150" s="181"/>
      <c r="AO150" s="245"/>
    </row>
    <row r="151" spans="1:41" ht="13.8" x14ac:dyDescent="0.25">
      <c r="A151" s="232" t="s">
        <v>210</v>
      </c>
      <c r="B151" s="239" t="s">
        <v>211</v>
      </c>
      <c r="C151" s="234" t="s">
        <v>23</v>
      </c>
      <c r="D151" s="234">
        <v>2</v>
      </c>
      <c r="E151" s="202"/>
      <c r="F151" s="202"/>
      <c r="G151" s="298"/>
      <c r="H151" s="299"/>
      <c r="I151" s="253"/>
      <c r="J151" s="210"/>
      <c r="K151" s="210"/>
      <c r="L151" s="210"/>
      <c r="M151" s="211"/>
      <c r="N151" s="181"/>
      <c r="O151" s="181"/>
      <c r="AO151" s="245"/>
    </row>
    <row r="152" spans="1:41" ht="13.8" x14ac:dyDescent="0.25">
      <c r="A152" s="232" t="s">
        <v>212</v>
      </c>
      <c r="B152" s="239" t="s">
        <v>213</v>
      </c>
      <c r="C152" s="234" t="s">
        <v>35</v>
      </c>
      <c r="D152" s="234">
        <v>1</v>
      </c>
      <c r="E152" s="202"/>
      <c r="F152" s="202"/>
      <c r="G152" s="298"/>
      <c r="H152" s="299"/>
      <c r="I152" s="253"/>
      <c r="J152" s="210"/>
      <c r="K152" s="210"/>
      <c r="L152" s="210"/>
      <c r="M152" s="211"/>
      <c r="N152" s="181"/>
      <c r="O152" s="181"/>
      <c r="AO152" s="245"/>
    </row>
    <row r="153" spans="1:41" ht="13.8" x14ac:dyDescent="0.25">
      <c r="A153" s="232" t="s">
        <v>214</v>
      </c>
      <c r="B153" s="239" t="s">
        <v>215</v>
      </c>
      <c r="C153" s="234" t="s">
        <v>35</v>
      </c>
      <c r="D153" s="234">
        <v>1</v>
      </c>
      <c r="E153" s="202"/>
      <c r="F153" s="202"/>
      <c r="G153" s="298"/>
      <c r="H153" s="299"/>
      <c r="I153" s="253"/>
      <c r="J153" s="210"/>
      <c r="K153" s="210"/>
      <c r="L153" s="210"/>
      <c r="M153" s="211"/>
      <c r="N153" s="181"/>
      <c r="O153" s="181"/>
      <c r="AO153" s="245"/>
    </row>
    <row r="154" spans="1:41" ht="13.8" x14ac:dyDescent="0.25">
      <c r="A154" s="232" t="s">
        <v>216</v>
      </c>
      <c r="B154" s="239" t="s">
        <v>217</v>
      </c>
      <c r="C154" s="234" t="s">
        <v>35</v>
      </c>
      <c r="D154" s="234">
        <v>1</v>
      </c>
      <c r="E154" s="202"/>
      <c r="F154" s="202"/>
      <c r="G154" s="251"/>
      <c r="H154" s="252"/>
      <c r="I154" s="253"/>
      <c r="J154" s="210"/>
      <c r="K154" s="210"/>
      <c r="L154" s="210"/>
      <c r="M154" s="211"/>
      <c r="N154" s="181"/>
      <c r="O154" s="181"/>
      <c r="AO154" s="245"/>
    </row>
    <row r="155" spans="1:41" s="221" customFormat="1" ht="13.8" x14ac:dyDescent="0.25">
      <c r="A155" s="232"/>
      <c r="B155" s="239"/>
      <c r="C155" s="234"/>
      <c r="D155" s="234"/>
      <c r="E155" s="202"/>
      <c r="F155" s="202"/>
      <c r="G155" s="251"/>
      <c r="H155" s="252"/>
      <c r="I155" s="253"/>
      <c r="J155" s="210"/>
      <c r="K155" s="210"/>
      <c r="L155" s="210"/>
      <c r="M155" s="21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81"/>
      <c r="AK155" s="181"/>
      <c r="AL155" s="181"/>
      <c r="AM155" s="181"/>
      <c r="AN155" s="181"/>
      <c r="AO155" s="254"/>
    </row>
    <row r="156" spans="1:41" s="221" customFormat="1" ht="13.8" x14ac:dyDescent="0.25">
      <c r="A156" s="249" t="s">
        <v>668</v>
      </c>
      <c r="B156" s="250" t="s">
        <v>1187</v>
      </c>
      <c r="C156" s="234"/>
      <c r="D156" s="234"/>
      <c r="E156" s="202"/>
      <c r="F156" s="202"/>
      <c r="G156" s="251"/>
      <c r="H156" s="252"/>
      <c r="I156" s="253"/>
      <c r="J156" s="210"/>
      <c r="K156" s="210"/>
      <c r="L156" s="210"/>
      <c r="M156" s="21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81"/>
      <c r="AM156" s="181"/>
      <c r="AN156" s="181"/>
      <c r="AO156" s="254"/>
    </row>
    <row r="157" spans="1:41" s="221" customFormat="1" ht="13.8" x14ac:dyDescent="0.25">
      <c r="A157" s="232" t="s">
        <v>669</v>
      </c>
      <c r="B157" s="255" t="s">
        <v>684</v>
      </c>
      <c r="C157" s="234" t="s">
        <v>35</v>
      </c>
      <c r="D157" s="234">
        <v>1</v>
      </c>
      <c r="E157" s="202"/>
      <c r="F157" s="202"/>
      <c r="G157" s="251"/>
      <c r="H157" s="252"/>
      <c r="I157" s="253"/>
      <c r="J157" s="210"/>
      <c r="K157" s="210"/>
      <c r="L157" s="210"/>
      <c r="M157" s="21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81"/>
      <c r="AK157" s="181"/>
      <c r="AL157" s="181"/>
      <c r="AM157" s="181"/>
      <c r="AN157" s="181"/>
      <c r="AO157" s="254"/>
    </row>
    <row r="158" spans="1:41" s="221" customFormat="1" ht="13.8" x14ac:dyDescent="0.25">
      <c r="A158" s="232" t="s">
        <v>671</v>
      </c>
      <c r="B158" s="255" t="s">
        <v>1014</v>
      </c>
      <c r="C158" s="234" t="s">
        <v>35</v>
      </c>
      <c r="D158" s="234">
        <v>1</v>
      </c>
      <c r="E158" s="202"/>
      <c r="F158" s="202"/>
      <c r="G158" s="251"/>
      <c r="H158" s="252"/>
      <c r="I158" s="253"/>
      <c r="J158" s="210"/>
      <c r="K158" s="210"/>
      <c r="L158" s="210"/>
      <c r="M158" s="21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81"/>
      <c r="AK158" s="181"/>
      <c r="AL158" s="181"/>
      <c r="AM158" s="181"/>
      <c r="AN158" s="181"/>
      <c r="AO158" s="254"/>
    </row>
    <row r="159" spans="1:41" s="221" customFormat="1" ht="13.8" x14ac:dyDescent="0.25">
      <c r="A159" s="232" t="s">
        <v>673</v>
      </c>
      <c r="B159" s="255" t="s">
        <v>1015</v>
      </c>
      <c r="C159" s="234" t="s">
        <v>35</v>
      </c>
      <c r="D159" s="234">
        <v>1</v>
      </c>
      <c r="E159" s="202"/>
      <c r="F159" s="202"/>
      <c r="G159" s="251"/>
      <c r="H159" s="252"/>
      <c r="I159" s="253"/>
      <c r="J159" s="210"/>
      <c r="K159" s="210"/>
      <c r="L159" s="210"/>
      <c r="M159" s="21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181"/>
      <c r="AJ159" s="181"/>
      <c r="AK159" s="181"/>
      <c r="AL159" s="181"/>
      <c r="AM159" s="181"/>
      <c r="AN159" s="181"/>
      <c r="AO159" s="254"/>
    </row>
    <row r="160" spans="1:41" s="221" customFormat="1" ht="27.6" x14ac:dyDescent="0.25">
      <c r="A160" s="404" t="s">
        <v>679</v>
      </c>
      <c r="B160" s="405" t="s">
        <v>1247</v>
      </c>
      <c r="C160" s="406" t="s">
        <v>35</v>
      </c>
      <c r="D160" s="406">
        <v>1</v>
      </c>
      <c r="E160" s="202"/>
      <c r="F160" s="202"/>
      <c r="G160" s="251"/>
      <c r="H160" s="252"/>
      <c r="I160" s="253"/>
      <c r="J160" s="210"/>
      <c r="K160" s="210"/>
      <c r="L160" s="210"/>
      <c r="M160" s="21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181"/>
      <c r="AJ160" s="181"/>
      <c r="AK160" s="181"/>
      <c r="AL160" s="181"/>
      <c r="AM160" s="181"/>
      <c r="AN160" s="181"/>
      <c r="AO160" s="254"/>
    </row>
    <row r="161" spans="1:41" s="221" customFormat="1" ht="27.6" x14ac:dyDescent="0.25">
      <c r="A161" s="404" t="s">
        <v>691</v>
      </c>
      <c r="B161" s="405" t="s">
        <v>1248</v>
      </c>
      <c r="C161" s="406" t="s">
        <v>35</v>
      </c>
      <c r="D161" s="406">
        <v>1</v>
      </c>
      <c r="E161" s="202"/>
      <c r="F161" s="202"/>
      <c r="G161" s="251"/>
      <c r="H161" s="252"/>
      <c r="I161" s="253"/>
      <c r="J161" s="210"/>
      <c r="K161" s="210"/>
      <c r="L161" s="210"/>
      <c r="M161" s="211"/>
      <c r="N161" s="181"/>
      <c r="O161" s="181"/>
      <c r="P161" s="181"/>
      <c r="Q161" s="181"/>
      <c r="R161" s="181"/>
      <c r="S161" s="181"/>
      <c r="T161" s="181"/>
      <c r="U161" s="181"/>
      <c r="V161" s="181"/>
      <c r="W161" s="181"/>
      <c r="X161" s="181"/>
      <c r="Y161" s="181"/>
      <c r="Z161" s="181"/>
      <c r="AA161" s="181"/>
      <c r="AB161" s="181"/>
      <c r="AC161" s="181"/>
      <c r="AD161" s="181"/>
      <c r="AE161" s="181"/>
      <c r="AF161" s="181"/>
      <c r="AG161" s="181"/>
      <c r="AH161" s="181"/>
      <c r="AI161" s="181"/>
      <c r="AJ161" s="181"/>
      <c r="AK161" s="181"/>
      <c r="AL161" s="181"/>
      <c r="AM161" s="181"/>
      <c r="AN161" s="181"/>
      <c r="AO161" s="254"/>
    </row>
    <row r="162" spans="1:41" s="221" customFormat="1" ht="27.6" x14ac:dyDescent="0.25">
      <c r="A162" s="404" t="s">
        <v>695</v>
      </c>
      <c r="B162" s="405" t="s">
        <v>1249</v>
      </c>
      <c r="C162" s="406" t="s">
        <v>35</v>
      </c>
      <c r="D162" s="406">
        <v>1</v>
      </c>
      <c r="E162" s="202"/>
      <c r="F162" s="202"/>
      <c r="G162" s="251"/>
      <c r="H162" s="252"/>
      <c r="I162" s="253"/>
      <c r="J162" s="210"/>
      <c r="K162" s="210"/>
      <c r="L162" s="210"/>
      <c r="M162" s="21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81"/>
      <c r="AK162" s="181"/>
      <c r="AL162" s="181"/>
      <c r="AM162" s="181"/>
      <c r="AN162" s="181"/>
      <c r="AO162" s="254"/>
    </row>
    <row r="163" spans="1:41" ht="13.8" x14ac:dyDescent="0.25">
      <c r="A163" s="232"/>
      <c r="B163" s="244"/>
      <c r="C163" s="241"/>
      <c r="D163" s="241"/>
      <c r="E163" s="202"/>
      <c r="F163" s="202"/>
      <c r="G163" s="251"/>
      <c r="H163" s="252"/>
      <c r="I163" s="253"/>
      <c r="J163" s="210"/>
      <c r="K163" s="210"/>
      <c r="L163" s="210"/>
      <c r="M163" s="211"/>
      <c r="N163" s="181"/>
      <c r="O163" s="181"/>
      <c r="AO163" s="245"/>
    </row>
    <row r="164" spans="1:41" ht="30.75" customHeight="1" x14ac:dyDescent="0.25">
      <c r="A164" s="236" t="s">
        <v>218</v>
      </c>
      <c r="B164" s="237" t="s">
        <v>219</v>
      </c>
      <c r="C164" s="238"/>
      <c r="D164" s="234"/>
      <c r="E164" s="202"/>
      <c r="F164" s="202"/>
      <c r="G164" s="251"/>
      <c r="H164" s="252"/>
      <c r="I164" s="253"/>
      <c r="J164" s="210"/>
      <c r="K164" s="210"/>
      <c r="L164" s="210"/>
      <c r="M164" s="211"/>
      <c r="N164" s="181"/>
      <c r="O164" s="181"/>
      <c r="AO164" s="245"/>
    </row>
    <row r="165" spans="1:41" ht="13.8" x14ac:dyDescent="0.25">
      <c r="A165" s="236" t="s">
        <v>220</v>
      </c>
      <c r="B165" s="237" t="s">
        <v>73</v>
      </c>
      <c r="C165" s="234"/>
      <c r="D165" s="234"/>
      <c r="E165" s="202"/>
      <c r="F165" s="202"/>
      <c r="G165" s="251"/>
      <c r="H165" s="252"/>
      <c r="I165" s="253"/>
      <c r="J165" s="210"/>
      <c r="K165" s="210"/>
      <c r="L165" s="210"/>
      <c r="M165" s="211"/>
      <c r="N165" s="181"/>
      <c r="O165" s="181"/>
      <c r="AO165" s="245"/>
    </row>
    <row r="166" spans="1:41" ht="31.5" customHeight="1" x14ac:dyDescent="0.25">
      <c r="A166" s="232" t="s">
        <v>221</v>
      </c>
      <c r="B166" s="256" t="s">
        <v>222</v>
      </c>
      <c r="C166" s="234" t="s">
        <v>23</v>
      </c>
      <c r="D166" s="234">
        <v>6</v>
      </c>
      <c r="E166" s="202"/>
      <c r="F166" s="202"/>
      <c r="G166" s="251"/>
      <c r="H166" s="252"/>
      <c r="I166" s="253"/>
      <c r="J166" s="210"/>
      <c r="K166" s="210"/>
      <c r="L166" s="210"/>
      <c r="M166" s="211"/>
      <c r="N166" s="181"/>
      <c r="O166" s="181"/>
      <c r="AO166" s="245"/>
    </row>
    <row r="167" spans="1:41" ht="27.6" x14ac:dyDescent="0.25">
      <c r="A167" s="232" t="s">
        <v>223</v>
      </c>
      <c r="B167" s="256" t="s">
        <v>224</v>
      </c>
      <c r="C167" s="234" t="s">
        <v>23</v>
      </c>
      <c r="D167" s="234">
        <v>6</v>
      </c>
      <c r="E167" s="202"/>
      <c r="F167" s="202"/>
      <c r="G167" s="251"/>
      <c r="H167" s="252"/>
      <c r="I167" s="253"/>
      <c r="J167" s="210"/>
      <c r="K167" s="210"/>
      <c r="L167" s="210"/>
      <c r="M167" s="211"/>
      <c r="N167" s="181"/>
      <c r="O167" s="181"/>
      <c r="AO167" s="245"/>
    </row>
    <row r="168" spans="1:41" ht="27.6" x14ac:dyDescent="0.25">
      <c r="A168" s="232" t="s">
        <v>225</v>
      </c>
      <c r="B168" s="256" t="s">
        <v>226</v>
      </c>
      <c r="C168" s="234" t="s">
        <v>23</v>
      </c>
      <c r="D168" s="234">
        <v>2</v>
      </c>
      <c r="E168" s="202"/>
      <c r="F168" s="202"/>
      <c r="G168" s="251"/>
      <c r="H168" s="252"/>
      <c r="I168" s="253"/>
      <c r="J168" s="210"/>
      <c r="K168" s="210"/>
      <c r="L168" s="210"/>
      <c r="M168" s="211"/>
      <c r="N168" s="181"/>
      <c r="O168" s="181"/>
      <c r="AO168" s="245"/>
    </row>
    <row r="169" spans="1:41" ht="33" customHeight="1" x14ac:dyDescent="0.25">
      <c r="A169" s="232" t="s">
        <v>227</v>
      </c>
      <c r="B169" s="256" t="s">
        <v>228</v>
      </c>
      <c r="C169" s="234" t="s">
        <v>23</v>
      </c>
      <c r="D169" s="234">
        <v>2</v>
      </c>
      <c r="E169" s="202"/>
      <c r="F169" s="202"/>
      <c r="G169" s="251"/>
      <c r="H169" s="252"/>
      <c r="I169" s="253"/>
      <c r="J169" s="210"/>
      <c r="K169" s="210"/>
      <c r="L169" s="210"/>
      <c r="M169" s="211"/>
      <c r="N169" s="181"/>
      <c r="O169" s="181"/>
      <c r="AO169" s="245"/>
    </row>
    <row r="170" spans="1:41" ht="13.8" x14ac:dyDescent="0.25">
      <c r="A170" s="232" t="s">
        <v>229</v>
      </c>
      <c r="B170" s="256" t="s">
        <v>230</v>
      </c>
      <c r="C170" s="234" t="s">
        <v>23</v>
      </c>
      <c r="D170" s="234">
        <v>2</v>
      </c>
      <c r="E170" s="202"/>
      <c r="F170" s="202"/>
      <c r="G170" s="251"/>
      <c r="H170" s="252"/>
      <c r="I170" s="253"/>
      <c r="J170" s="210"/>
      <c r="K170" s="210"/>
      <c r="L170" s="210"/>
      <c r="M170" s="211"/>
      <c r="N170" s="181"/>
      <c r="O170" s="181"/>
      <c r="AO170" s="245"/>
    </row>
    <row r="171" spans="1:41" ht="13.8" x14ac:dyDescent="0.25">
      <c r="A171" s="232" t="s">
        <v>231</v>
      </c>
      <c r="B171" s="256" t="s">
        <v>232</v>
      </c>
      <c r="C171" s="234" t="s">
        <v>23</v>
      </c>
      <c r="D171" s="234">
        <v>2</v>
      </c>
      <c r="E171" s="202"/>
      <c r="F171" s="202"/>
      <c r="G171" s="251"/>
      <c r="H171" s="252"/>
      <c r="I171" s="253"/>
      <c r="J171" s="210"/>
      <c r="K171" s="210"/>
      <c r="L171" s="210"/>
      <c r="M171" s="211"/>
      <c r="N171" s="181"/>
      <c r="O171" s="181"/>
      <c r="AO171" s="245"/>
    </row>
    <row r="172" spans="1:41" ht="13.8" x14ac:dyDescent="0.25">
      <c r="A172" s="232" t="s">
        <v>233</v>
      </c>
      <c r="B172" s="256" t="s">
        <v>947</v>
      </c>
      <c r="C172" s="234" t="s">
        <v>23</v>
      </c>
      <c r="D172" s="234">
        <v>2</v>
      </c>
      <c r="E172" s="202"/>
      <c r="F172" s="202"/>
      <c r="G172" s="181"/>
      <c r="H172" s="181"/>
      <c r="I172" s="181"/>
      <c r="J172" s="181"/>
      <c r="K172" s="181"/>
      <c r="L172" s="181"/>
      <c r="M172" s="181"/>
      <c r="N172" s="181"/>
      <c r="O172" s="181"/>
      <c r="AO172" s="245"/>
    </row>
    <row r="173" spans="1:41" ht="13.8" x14ac:dyDescent="0.25">
      <c r="A173" s="232" t="s">
        <v>234</v>
      </c>
      <c r="B173" s="256" t="s">
        <v>235</v>
      </c>
      <c r="C173" s="234" t="s">
        <v>23</v>
      </c>
      <c r="D173" s="234">
        <v>2</v>
      </c>
      <c r="E173" s="202"/>
      <c r="F173" s="202"/>
      <c r="G173" s="251"/>
      <c r="H173" s="252"/>
      <c r="I173" s="253"/>
      <c r="J173" s="210"/>
      <c r="K173" s="210"/>
      <c r="L173" s="210"/>
      <c r="M173" s="211"/>
      <c r="N173" s="181"/>
      <c r="O173" s="181"/>
      <c r="AO173" s="245"/>
    </row>
    <row r="174" spans="1:41" ht="27.6" x14ac:dyDescent="0.25">
      <c r="A174" s="232" t="s">
        <v>236</v>
      </c>
      <c r="B174" s="239" t="s">
        <v>237</v>
      </c>
      <c r="C174" s="241" t="s">
        <v>23</v>
      </c>
      <c r="D174" s="241">
        <v>2</v>
      </c>
      <c r="E174" s="202"/>
      <c r="F174" s="202"/>
      <c r="G174" s="298"/>
      <c r="H174" s="299"/>
      <c r="I174" s="253"/>
      <c r="J174" s="210"/>
      <c r="K174" s="210"/>
      <c r="L174" s="210"/>
      <c r="M174" s="211"/>
      <c r="N174" s="181"/>
      <c r="O174" s="181"/>
      <c r="AO174" s="245"/>
    </row>
    <row r="175" spans="1:41" ht="13.8" x14ac:dyDescent="0.25">
      <c r="A175" s="232" t="s">
        <v>238</v>
      </c>
      <c r="B175" s="239" t="s">
        <v>1022</v>
      </c>
      <c r="C175" s="241" t="s">
        <v>35</v>
      </c>
      <c r="D175" s="241">
        <v>1</v>
      </c>
      <c r="E175" s="202"/>
      <c r="F175" s="202"/>
      <c r="G175" s="298"/>
      <c r="H175" s="299"/>
      <c r="I175" s="253"/>
      <c r="J175" s="210"/>
      <c r="K175" s="210"/>
      <c r="L175" s="210"/>
      <c r="M175" s="211"/>
      <c r="N175" s="181"/>
      <c r="O175" s="181"/>
      <c r="AO175" s="245"/>
    </row>
    <row r="176" spans="1:41" ht="13.8" x14ac:dyDescent="0.25">
      <c r="A176" s="232" t="s">
        <v>239</v>
      </c>
      <c r="B176" s="239" t="s">
        <v>1023</v>
      </c>
      <c r="C176" s="241" t="s">
        <v>35</v>
      </c>
      <c r="D176" s="241">
        <v>1</v>
      </c>
      <c r="E176" s="202"/>
      <c r="F176" s="202"/>
      <c r="G176" s="298"/>
      <c r="H176" s="299"/>
      <c r="I176" s="253"/>
      <c r="J176" s="210"/>
      <c r="K176" s="210"/>
      <c r="L176" s="210"/>
      <c r="M176" s="211"/>
      <c r="N176" s="181"/>
      <c r="O176" s="181"/>
      <c r="AO176" s="245"/>
    </row>
    <row r="177" spans="1:41" ht="27.6" x14ac:dyDescent="0.25">
      <c r="A177" s="232" t="s">
        <v>240</v>
      </c>
      <c r="B177" s="239" t="s">
        <v>91</v>
      </c>
      <c r="C177" s="241" t="s">
        <v>35</v>
      </c>
      <c r="D177" s="241">
        <v>1</v>
      </c>
      <c r="E177" s="202"/>
      <c r="F177" s="202"/>
      <c r="G177" s="298"/>
      <c r="H177" s="299"/>
      <c r="I177" s="253"/>
      <c r="J177" s="210"/>
      <c r="K177" s="210"/>
      <c r="L177" s="210"/>
      <c r="M177" s="211"/>
      <c r="N177" s="181"/>
      <c r="O177" s="181"/>
      <c r="AO177" s="245"/>
    </row>
    <row r="178" spans="1:41" ht="41.4" x14ac:dyDescent="0.25">
      <c r="A178" s="232" t="s">
        <v>241</v>
      </c>
      <c r="B178" s="239" t="s">
        <v>93</v>
      </c>
      <c r="C178" s="241" t="s">
        <v>35</v>
      </c>
      <c r="D178" s="241">
        <v>1</v>
      </c>
      <c r="E178" s="202"/>
      <c r="F178" s="202"/>
      <c r="G178" s="298"/>
      <c r="H178" s="299"/>
      <c r="I178" s="253"/>
      <c r="J178" s="210"/>
      <c r="K178" s="210"/>
      <c r="L178" s="210"/>
      <c r="M178" s="211"/>
      <c r="N178" s="181"/>
      <c r="O178" s="181"/>
      <c r="AO178" s="245"/>
    </row>
    <row r="179" spans="1:41" ht="13.8" x14ac:dyDescent="0.25">
      <c r="A179" s="232" t="s">
        <v>242</v>
      </c>
      <c r="B179" s="239" t="s">
        <v>95</v>
      </c>
      <c r="C179" s="241" t="s">
        <v>35</v>
      </c>
      <c r="D179" s="241">
        <v>1</v>
      </c>
      <c r="E179" s="202"/>
      <c r="F179" s="202"/>
      <c r="G179" s="298"/>
      <c r="H179" s="299"/>
      <c r="I179" s="253"/>
      <c r="J179" s="210"/>
      <c r="K179" s="210"/>
      <c r="L179" s="210"/>
      <c r="M179" s="211"/>
      <c r="N179" s="181"/>
      <c r="O179" s="181"/>
      <c r="AO179" s="245"/>
    </row>
    <row r="180" spans="1:41" ht="27.6" x14ac:dyDescent="0.25">
      <c r="A180" s="232" t="s">
        <v>243</v>
      </c>
      <c r="B180" s="239" t="s">
        <v>41</v>
      </c>
      <c r="C180" s="241" t="s">
        <v>35</v>
      </c>
      <c r="D180" s="241">
        <v>1</v>
      </c>
      <c r="E180" s="202"/>
      <c r="F180" s="202"/>
      <c r="G180" s="298"/>
      <c r="H180" s="299"/>
      <c r="I180" s="253"/>
      <c r="J180" s="210"/>
      <c r="K180" s="210"/>
      <c r="L180" s="210"/>
      <c r="M180" s="211"/>
      <c r="N180" s="181"/>
      <c r="O180" s="181"/>
      <c r="AO180" s="245"/>
    </row>
    <row r="181" spans="1:41" ht="13.8" x14ac:dyDescent="0.25">
      <c r="A181" s="232"/>
      <c r="B181" s="242"/>
      <c r="C181" s="234"/>
      <c r="D181" s="234"/>
      <c r="E181" s="202"/>
      <c r="F181" s="202"/>
      <c r="G181" s="298"/>
      <c r="H181" s="299"/>
      <c r="I181" s="253"/>
      <c r="J181" s="210"/>
      <c r="K181" s="210"/>
      <c r="L181" s="210"/>
      <c r="M181" s="211"/>
      <c r="N181" s="181"/>
      <c r="O181" s="181"/>
      <c r="AO181" s="245"/>
    </row>
    <row r="182" spans="1:41" ht="13.8" x14ac:dyDescent="0.25">
      <c r="A182" s="236" t="s">
        <v>244</v>
      </c>
      <c r="B182" s="237" t="s">
        <v>98</v>
      </c>
      <c r="C182" s="234"/>
      <c r="D182" s="234"/>
      <c r="E182" s="202"/>
      <c r="F182" s="202"/>
      <c r="G182" s="298"/>
      <c r="H182" s="299"/>
      <c r="I182" s="253"/>
      <c r="J182" s="210"/>
      <c r="K182" s="210"/>
      <c r="L182" s="210"/>
      <c r="M182" s="211"/>
      <c r="N182" s="181"/>
      <c r="O182" s="181"/>
      <c r="AO182" s="245"/>
    </row>
    <row r="183" spans="1:41" ht="13.8" x14ac:dyDescent="0.25">
      <c r="A183" s="232" t="s">
        <v>245</v>
      </c>
      <c r="B183" s="239" t="s">
        <v>100</v>
      </c>
      <c r="C183" s="234" t="s">
        <v>1043</v>
      </c>
      <c r="D183" s="234">
        <v>18</v>
      </c>
      <c r="E183" s="202"/>
      <c r="F183" s="202"/>
      <c r="G183" s="298"/>
      <c r="H183" s="299"/>
      <c r="I183" s="253"/>
      <c r="J183" s="210"/>
      <c r="K183" s="210"/>
      <c r="L183" s="210"/>
      <c r="M183" s="211"/>
      <c r="N183" s="181"/>
      <c r="O183" s="181"/>
      <c r="AO183" s="245"/>
    </row>
    <row r="184" spans="1:41" ht="13.8" x14ac:dyDescent="0.25">
      <c r="A184" s="232" t="s">
        <v>246</v>
      </c>
      <c r="B184" s="239" t="s">
        <v>102</v>
      </c>
      <c r="C184" s="234" t="s">
        <v>1043</v>
      </c>
      <c r="D184" s="234">
        <v>18</v>
      </c>
      <c r="E184" s="202"/>
      <c r="F184" s="202"/>
      <c r="G184" s="298"/>
      <c r="H184" s="299"/>
      <c r="I184" s="253"/>
      <c r="J184" s="210"/>
      <c r="K184" s="210"/>
      <c r="L184" s="210"/>
      <c r="M184" s="211"/>
      <c r="N184" s="181"/>
      <c r="O184" s="181"/>
      <c r="AO184" s="245"/>
    </row>
    <row r="185" spans="1:41" ht="13.8" x14ac:dyDescent="0.25">
      <c r="A185" s="232" t="s">
        <v>247</v>
      </c>
      <c r="B185" s="239" t="s">
        <v>104</v>
      </c>
      <c r="C185" s="234" t="s">
        <v>35</v>
      </c>
      <c r="D185" s="234">
        <v>1</v>
      </c>
      <c r="E185" s="202"/>
      <c r="F185" s="202"/>
      <c r="G185" s="298"/>
      <c r="H185" s="299"/>
      <c r="I185" s="253"/>
      <c r="J185" s="210"/>
      <c r="K185" s="210"/>
      <c r="L185" s="210"/>
      <c r="M185" s="211"/>
      <c r="N185" s="181"/>
      <c r="O185" s="181"/>
      <c r="AO185" s="245"/>
    </row>
    <row r="186" spans="1:41" ht="13.8" x14ac:dyDescent="0.25">
      <c r="A186" s="232" t="s">
        <v>248</v>
      </c>
      <c r="B186" s="239" t="s">
        <v>56</v>
      </c>
      <c r="C186" s="234" t="s">
        <v>35</v>
      </c>
      <c r="D186" s="234">
        <v>1</v>
      </c>
      <c r="E186" s="202"/>
      <c r="F186" s="202"/>
      <c r="G186" s="298"/>
      <c r="H186" s="299"/>
      <c r="I186" s="253"/>
      <c r="J186" s="210"/>
      <c r="K186" s="210"/>
      <c r="L186" s="210"/>
      <c r="M186" s="211"/>
      <c r="N186" s="181"/>
      <c r="O186" s="181"/>
      <c r="AO186" s="245"/>
    </row>
    <row r="187" spans="1:41" ht="27.6" x14ac:dyDescent="0.25">
      <c r="A187" s="232" t="s">
        <v>249</v>
      </c>
      <c r="B187" s="239" t="s">
        <v>41</v>
      </c>
      <c r="C187" s="234" t="s">
        <v>35</v>
      </c>
      <c r="D187" s="234">
        <v>1</v>
      </c>
      <c r="E187" s="202"/>
      <c r="F187" s="202"/>
      <c r="G187" s="298"/>
      <c r="H187" s="299"/>
      <c r="I187" s="253"/>
      <c r="J187" s="210"/>
      <c r="K187" s="210"/>
      <c r="L187" s="210"/>
      <c r="M187" s="211"/>
      <c r="N187" s="181"/>
      <c r="O187" s="181"/>
      <c r="AO187" s="245"/>
    </row>
    <row r="188" spans="1:41" ht="13.8" x14ac:dyDescent="0.25">
      <c r="A188" s="232"/>
      <c r="B188" s="242"/>
      <c r="C188" s="234"/>
      <c r="D188" s="234"/>
      <c r="E188" s="202"/>
      <c r="F188" s="202"/>
      <c r="G188" s="298"/>
      <c r="H188" s="299"/>
      <c r="I188" s="253"/>
      <c r="J188" s="210"/>
      <c r="K188" s="210"/>
      <c r="L188" s="210"/>
      <c r="M188" s="211"/>
      <c r="N188" s="181"/>
      <c r="O188" s="181"/>
      <c r="AO188" s="245"/>
    </row>
    <row r="189" spans="1:41" ht="13.8" x14ac:dyDescent="0.25">
      <c r="A189" s="236" t="s">
        <v>250</v>
      </c>
      <c r="B189" s="237" t="s">
        <v>251</v>
      </c>
      <c r="C189" s="234"/>
      <c r="D189" s="234"/>
      <c r="E189" s="202"/>
      <c r="F189" s="202"/>
      <c r="G189" s="181"/>
      <c r="H189" s="181"/>
      <c r="I189" s="181"/>
      <c r="J189" s="181"/>
      <c r="K189" s="181"/>
      <c r="L189" s="181"/>
      <c r="M189" s="181"/>
      <c r="N189" s="181"/>
      <c r="O189" s="181"/>
      <c r="AO189" s="245"/>
    </row>
    <row r="190" spans="1:41" ht="13.8" x14ac:dyDescent="0.25">
      <c r="A190" s="232" t="s">
        <v>252</v>
      </c>
      <c r="B190" s="256" t="s">
        <v>1184</v>
      </c>
      <c r="C190" s="234" t="s">
        <v>23</v>
      </c>
      <c r="D190" s="234">
        <v>2</v>
      </c>
      <c r="E190" s="202"/>
      <c r="F190" s="202"/>
      <c r="G190" s="298"/>
      <c r="H190" s="299"/>
      <c r="I190" s="253"/>
      <c r="J190" s="210"/>
      <c r="K190" s="210"/>
      <c r="L190" s="210"/>
      <c r="M190" s="211"/>
      <c r="N190" s="181"/>
      <c r="O190" s="181"/>
      <c r="AO190" s="245"/>
    </row>
    <row r="191" spans="1:41" ht="13.8" x14ac:dyDescent="0.25">
      <c r="A191" s="232" t="s">
        <v>253</v>
      </c>
      <c r="B191" s="256" t="s">
        <v>254</v>
      </c>
      <c r="C191" s="234" t="s">
        <v>23</v>
      </c>
      <c r="D191" s="234">
        <v>2</v>
      </c>
      <c r="E191" s="202"/>
      <c r="F191" s="202"/>
      <c r="G191" s="298"/>
      <c r="H191" s="300"/>
      <c r="I191" s="253"/>
      <c r="J191" s="210"/>
      <c r="K191" s="210"/>
      <c r="L191" s="210"/>
      <c r="M191" s="211"/>
      <c r="N191" s="181"/>
      <c r="O191" s="181"/>
      <c r="AO191" s="245"/>
    </row>
    <row r="192" spans="1:41" ht="13.8" x14ac:dyDescent="0.25">
      <c r="A192" s="232" t="s">
        <v>255</v>
      </c>
      <c r="B192" s="256" t="s">
        <v>256</v>
      </c>
      <c r="C192" s="234" t="s">
        <v>23</v>
      </c>
      <c r="D192" s="234">
        <v>2</v>
      </c>
      <c r="E192" s="202"/>
      <c r="F192" s="202"/>
      <c r="G192" s="251"/>
      <c r="H192" s="252"/>
      <c r="I192" s="253"/>
      <c r="J192" s="210"/>
      <c r="K192" s="210"/>
      <c r="L192" s="210"/>
      <c r="M192" s="211"/>
      <c r="N192" s="181"/>
      <c r="O192" s="181"/>
      <c r="AO192" s="245"/>
    </row>
    <row r="193" spans="1:41" ht="13.8" x14ac:dyDescent="0.25">
      <c r="A193" s="232" t="s">
        <v>257</v>
      </c>
      <c r="B193" s="256" t="s">
        <v>258</v>
      </c>
      <c r="C193" s="234" t="s">
        <v>23</v>
      </c>
      <c r="D193" s="234">
        <v>2</v>
      </c>
      <c r="E193" s="202"/>
      <c r="F193" s="202"/>
      <c r="G193" s="298"/>
      <c r="H193" s="299"/>
      <c r="I193" s="253"/>
      <c r="J193" s="210"/>
      <c r="K193" s="210"/>
      <c r="L193" s="210"/>
      <c r="M193" s="211"/>
      <c r="N193" s="181"/>
      <c r="O193" s="181"/>
      <c r="AO193" s="245"/>
    </row>
    <row r="194" spans="1:41" ht="13.8" x14ac:dyDescent="0.25">
      <c r="A194" s="232" t="s">
        <v>259</v>
      </c>
      <c r="B194" s="256" t="s">
        <v>1185</v>
      </c>
      <c r="C194" s="234" t="s">
        <v>23</v>
      </c>
      <c r="D194" s="234">
        <v>2</v>
      </c>
      <c r="E194" s="202"/>
      <c r="F194" s="202"/>
      <c r="G194" s="298"/>
      <c r="H194" s="299"/>
      <c r="I194" s="253"/>
      <c r="J194" s="210"/>
      <c r="K194" s="210"/>
      <c r="L194" s="210"/>
      <c r="M194" s="211"/>
      <c r="N194" s="181"/>
      <c r="O194" s="181"/>
      <c r="AO194" s="245"/>
    </row>
    <row r="195" spans="1:41" ht="13.8" x14ac:dyDescent="0.25">
      <c r="A195" s="232" t="s">
        <v>260</v>
      </c>
      <c r="B195" s="256" t="s">
        <v>261</v>
      </c>
      <c r="C195" s="234" t="s">
        <v>23</v>
      </c>
      <c r="D195" s="234">
        <v>2</v>
      </c>
      <c r="E195" s="202"/>
      <c r="F195" s="202"/>
      <c r="G195" s="298"/>
      <c r="H195" s="299"/>
      <c r="I195" s="253"/>
      <c r="J195" s="210"/>
      <c r="K195" s="210"/>
      <c r="L195" s="210"/>
      <c r="M195" s="211"/>
      <c r="N195" s="181"/>
      <c r="O195" s="181"/>
      <c r="AO195" s="245"/>
    </row>
    <row r="196" spans="1:41" ht="13.8" x14ac:dyDescent="0.25">
      <c r="A196" s="232" t="s">
        <v>262</v>
      </c>
      <c r="B196" s="256" t="s">
        <v>263</v>
      </c>
      <c r="C196" s="234" t="s">
        <v>23</v>
      </c>
      <c r="D196" s="234">
        <v>1</v>
      </c>
      <c r="E196" s="202"/>
      <c r="F196" s="202"/>
      <c r="G196" s="298"/>
      <c r="H196" s="299"/>
      <c r="I196" s="253"/>
      <c r="J196" s="210"/>
      <c r="K196" s="210"/>
      <c r="L196" s="210"/>
      <c r="M196" s="211"/>
      <c r="N196" s="181"/>
      <c r="O196" s="181"/>
      <c r="AO196" s="245"/>
    </row>
    <row r="197" spans="1:41" ht="13.8" x14ac:dyDescent="0.25">
      <c r="A197" s="232" t="s">
        <v>264</v>
      </c>
      <c r="B197" s="256" t="s">
        <v>948</v>
      </c>
      <c r="C197" s="234" t="s">
        <v>23</v>
      </c>
      <c r="D197" s="234">
        <v>1</v>
      </c>
      <c r="E197" s="202"/>
      <c r="F197" s="202"/>
      <c r="G197" s="298"/>
      <c r="H197" s="300"/>
      <c r="I197" s="253"/>
      <c r="J197" s="210"/>
      <c r="K197" s="210"/>
      <c r="L197" s="210"/>
      <c r="M197" s="211"/>
      <c r="N197" s="181"/>
      <c r="O197" s="181"/>
      <c r="AO197" s="245"/>
    </row>
    <row r="198" spans="1:41" ht="27.6" x14ac:dyDescent="0.25">
      <c r="A198" s="232" t="s">
        <v>265</v>
      </c>
      <c r="B198" s="239" t="s">
        <v>266</v>
      </c>
      <c r="C198" s="241" t="s">
        <v>23</v>
      </c>
      <c r="D198" s="241">
        <v>1</v>
      </c>
      <c r="E198" s="202"/>
      <c r="F198" s="202"/>
      <c r="G198" s="251"/>
      <c r="H198" s="252"/>
      <c r="I198" s="253"/>
      <c r="J198" s="210"/>
      <c r="K198" s="210"/>
      <c r="L198" s="210"/>
      <c r="M198" s="211"/>
      <c r="N198" s="181"/>
      <c r="O198" s="181"/>
      <c r="AO198" s="245"/>
    </row>
    <row r="199" spans="1:41" ht="13.8" x14ac:dyDescent="0.25">
      <c r="A199" s="232" t="s">
        <v>267</v>
      </c>
      <c r="B199" s="239" t="s">
        <v>1022</v>
      </c>
      <c r="C199" s="241" t="s">
        <v>35</v>
      </c>
      <c r="D199" s="241">
        <v>1</v>
      </c>
      <c r="E199" s="202"/>
      <c r="F199" s="202"/>
      <c r="G199" s="298"/>
      <c r="H199" s="299"/>
      <c r="I199" s="253"/>
      <c r="J199" s="210"/>
      <c r="K199" s="210"/>
      <c r="L199" s="210"/>
      <c r="M199" s="211"/>
      <c r="N199" s="181"/>
      <c r="O199" s="181"/>
      <c r="AO199" s="245"/>
    </row>
    <row r="200" spans="1:41" ht="13.8" x14ac:dyDescent="0.25">
      <c r="A200" s="232" t="s">
        <v>268</v>
      </c>
      <c r="B200" s="239" t="s">
        <v>1023</v>
      </c>
      <c r="C200" s="241" t="s">
        <v>35</v>
      </c>
      <c r="D200" s="241">
        <v>1</v>
      </c>
      <c r="E200" s="202"/>
      <c r="F200" s="202"/>
      <c r="G200" s="298"/>
      <c r="H200" s="299"/>
      <c r="I200" s="253"/>
      <c r="J200" s="210"/>
      <c r="K200" s="210"/>
      <c r="L200" s="210"/>
      <c r="M200" s="211"/>
      <c r="N200" s="181"/>
      <c r="O200" s="181"/>
      <c r="AO200" s="245"/>
    </row>
    <row r="201" spans="1:41" ht="27.6" x14ac:dyDescent="0.25">
      <c r="A201" s="232" t="s">
        <v>269</v>
      </c>
      <c r="B201" s="239" t="s">
        <v>91</v>
      </c>
      <c r="C201" s="241" t="s">
        <v>35</v>
      </c>
      <c r="D201" s="241">
        <v>1</v>
      </c>
      <c r="E201" s="202"/>
      <c r="F201" s="202"/>
      <c r="G201" s="298"/>
      <c r="H201" s="299"/>
      <c r="I201" s="253"/>
      <c r="J201" s="210"/>
      <c r="K201" s="210"/>
      <c r="L201" s="210"/>
      <c r="M201" s="211"/>
      <c r="N201" s="181"/>
      <c r="O201" s="181"/>
      <c r="AO201" s="245"/>
    </row>
    <row r="202" spans="1:41" ht="41.4" x14ac:dyDescent="0.25">
      <c r="A202" s="232" t="s">
        <v>270</v>
      </c>
      <c r="B202" s="239" t="s">
        <v>93</v>
      </c>
      <c r="C202" s="241" t="s">
        <v>35</v>
      </c>
      <c r="D202" s="241">
        <v>1</v>
      </c>
      <c r="E202" s="202"/>
      <c r="F202" s="202"/>
      <c r="G202" s="298"/>
      <c r="H202" s="299"/>
      <c r="I202" s="253"/>
      <c r="J202" s="210"/>
      <c r="K202" s="210"/>
      <c r="L202" s="210"/>
      <c r="M202" s="211"/>
      <c r="N202" s="181"/>
      <c r="O202" s="181"/>
      <c r="AO202" s="245"/>
    </row>
    <row r="203" spans="1:41" ht="13.8" x14ac:dyDescent="0.25">
      <c r="A203" s="232" t="s">
        <v>271</v>
      </c>
      <c r="B203" s="239" t="s">
        <v>272</v>
      </c>
      <c r="C203" s="241" t="s">
        <v>35</v>
      </c>
      <c r="D203" s="241">
        <v>1</v>
      </c>
      <c r="E203" s="202"/>
      <c r="F203" s="202"/>
      <c r="G203" s="298"/>
      <c r="H203" s="299"/>
      <c r="I203" s="253"/>
      <c r="J203" s="210"/>
      <c r="K203" s="210"/>
      <c r="L203" s="210"/>
      <c r="M203" s="211"/>
      <c r="N203" s="181"/>
      <c r="O203" s="181"/>
      <c r="AO203" s="245"/>
    </row>
    <row r="204" spans="1:41" ht="27.6" x14ac:dyDescent="0.25">
      <c r="A204" s="232" t="s">
        <v>273</v>
      </c>
      <c r="B204" s="239" t="s">
        <v>41</v>
      </c>
      <c r="C204" s="241" t="s">
        <v>35</v>
      </c>
      <c r="D204" s="241">
        <v>1</v>
      </c>
      <c r="E204" s="202"/>
      <c r="F204" s="202"/>
      <c r="G204" s="298"/>
      <c r="H204" s="299"/>
      <c r="I204" s="253"/>
      <c r="J204" s="210"/>
      <c r="K204" s="210"/>
      <c r="L204" s="210"/>
      <c r="M204" s="211"/>
      <c r="N204" s="181"/>
      <c r="O204" s="181"/>
      <c r="AO204" s="245"/>
    </row>
    <row r="205" spans="1:41" ht="13.8" x14ac:dyDescent="0.25">
      <c r="A205" s="232"/>
      <c r="B205" s="242"/>
      <c r="C205" s="234"/>
      <c r="D205" s="234"/>
      <c r="E205" s="202"/>
      <c r="F205" s="202"/>
      <c r="G205" s="298"/>
      <c r="H205" s="299"/>
      <c r="I205" s="253"/>
      <c r="J205" s="210"/>
      <c r="K205" s="210"/>
      <c r="L205" s="210"/>
      <c r="M205" s="211"/>
      <c r="N205" s="181"/>
      <c r="O205" s="181"/>
      <c r="AO205" s="245"/>
    </row>
    <row r="206" spans="1:41" ht="13.8" x14ac:dyDescent="0.25">
      <c r="A206" s="236" t="s">
        <v>274</v>
      </c>
      <c r="B206" s="237" t="s">
        <v>275</v>
      </c>
      <c r="C206" s="234"/>
      <c r="D206" s="234"/>
      <c r="E206" s="202"/>
      <c r="F206" s="202"/>
      <c r="G206" s="298"/>
      <c r="H206" s="299"/>
      <c r="I206" s="253"/>
      <c r="J206" s="210"/>
      <c r="K206" s="210"/>
      <c r="L206" s="210"/>
      <c r="M206" s="211"/>
      <c r="N206" s="181"/>
      <c r="O206" s="181"/>
      <c r="AO206" s="245"/>
    </row>
    <row r="207" spans="1:41" ht="13.8" x14ac:dyDescent="0.25">
      <c r="A207" s="232" t="s">
        <v>276</v>
      </c>
      <c r="B207" s="239" t="s">
        <v>277</v>
      </c>
      <c r="C207" s="234" t="s">
        <v>1043</v>
      </c>
      <c r="D207" s="234">
        <v>6</v>
      </c>
      <c r="E207" s="202"/>
      <c r="F207" s="202"/>
      <c r="G207" s="298"/>
      <c r="H207" s="299"/>
      <c r="I207" s="253"/>
      <c r="J207" s="210"/>
      <c r="K207" s="210"/>
      <c r="L207" s="210"/>
      <c r="M207" s="211"/>
      <c r="N207" s="181"/>
      <c r="O207" s="181"/>
      <c r="AO207" s="245"/>
    </row>
    <row r="208" spans="1:41" ht="13.8" x14ac:dyDescent="0.25">
      <c r="A208" s="232" t="s">
        <v>278</v>
      </c>
      <c r="B208" s="239" t="s">
        <v>279</v>
      </c>
      <c r="C208" s="234" t="s">
        <v>1043</v>
      </c>
      <c r="D208" s="234">
        <v>6</v>
      </c>
      <c r="E208" s="202"/>
      <c r="F208" s="202"/>
      <c r="G208" s="298"/>
      <c r="H208" s="299"/>
      <c r="I208" s="253"/>
      <c r="J208" s="210"/>
      <c r="K208" s="210"/>
      <c r="L208" s="210"/>
      <c r="M208" s="211"/>
      <c r="N208" s="181"/>
      <c r="O208" s="181"/>
      <c r="AO208" s="245"/>
    </row>
    <row r="209" spans="1:41" ht="13.8" x14ac:dyDescent="0.25">
      <c r="A209" s="232" t="s">
        <v>280</v>
      </c>
      <c r="B209" s="239" t="s">
        <v>281</v>
      </c>
      <c r="C209" s="234" t="s">
        <v>35</v>
      </c>
      <c r="D209" s="234">
        <v>1</v>
      </c>
      <c r="E209" s="202"/>
      <c r="F209" s="202"/>
      <c r="G209" s="298"/>
      <c r="H209" s="300"/>
      <c r="I209" s="253"/>
      <c r="J209" s="210"/>
      <c r="K209" s="210"/>
      <c r="L209" s="210"/>
      <c r="M209" s="211"/>
      <c r="N209" s="181"/>
      <c r="O209" s="181"/>
      <c r="AO209" s="245"/>
    </row>
    <row r="210" spans="1:41" ht="13.8" x14ac:dyDescent="0.25">
      <c r="A210" s="232" t="s">
        <v>282</v>
      </c>
      <c r="B210" s="239" t="s">
        <v>57</v>
      </c>
      <c r="C210" s="234" t="s">
        <v>35</v>
      </c>
      <c r="D210" s="234">
        <v>1</v>
      </c>
      <c r="E210" s="202"/>
      <c r="F210" s="202"/>
      <c r="G210" s="251"/>
      <c r="H210" s="252"/>
      <c r="I210" s="253"/>
      <c r="J210" s="210"/>
      <c r="K210" s="210"/>
      <c r="L210" s="210"/>
      <c r="M210" s="211"/>
      <c r="N210" s="181"/>
      <c r="O210" s="181"/>
      <c r="AO210" s="245"/>
    </row>
    <row r="211" spans="1:41" ht="27.6" x14ac:dyDescent="0.25">
      <c r="A211" s="232" t="s">
        <v>283</v>
      </c>
      <c r="B211" s="239" t="s">
        <v>41</v>
      </c>
      <c r="C211" s="234" t="s">
        <v>35</v>
      </c>
      <c r="D211" s="234">
        <v>1</v>
      </c>
      <c r="E211" s="202"/>
      <c r="F211" s="202"/>
      <c r="G211" s="298"/>
      <c r="H211" s="299"/>
      <c r="I211" s="253"/>
      <c r="J211" s="210"/>
      <c r="K211" s="210"/>
      <c r="L211" s="210"/>
      <c r="M211" s="211"/>
      <c r="N211" s="181"/>
      <c r="O211" s="181"/>
      <c r="AO211" s="245"/>
    </row>
    <row r="212" spans="1:41" ht="13.8" x14ac:dyDescent="0.25">
      <c r="A212" s="236"/>
      <c r="B212" s="244"/>
      <c r="C212" s="234"/>
      <c r="D212" s="234"/>
      <c r="E212" s="202"/>
      <c r="F212" s="202"/>
      <c r="G212" s="298"/>
      <c r="H212" s="299"/>
      <c r="I212" s="253"/>
      <c r="J212" s="210"/>
      <c r="K212" s="210"/>
      <c r="L212" s="210"/>
      <c r="M212" s="211"/>
      <c r="N212" s="181"/>
      <c r="O212" s="181"/>
      <c r="AO212" s="245"/>
    </row>
    <row r="213" spans="1:41" ht="13.8" x14ac:dyDescent="0.25">
      <c r="A213" s="236" t="s">
        <v>284</v>
      </c>
      <c r="B213" s="258" t="s">
        <v>285</v>
      </c>
      <c r="C213" s="234"/>
      <c r="D213" s="234"/>
      <c r="E213" s="202"/>
      <c r="F213" s="202"/>
      <c r="G213" s="298"/>
      <c r="H213" s="299"/>
      <c r="I213" s="253"/>
      <c r="J213" s="210"/>
      <c r="K213" s="210"/>
      <c r="L213" s="210"/>
      <c r="M213" s="211"/>
      <c r="N213" s="181"/>
      <c r="O213" s="181"/>
      <c r="AO213" s="245"/>
    </row>
    <row r="214" spans="1:41" ht="13.8" x14ac:dyDescent="0.25">
      <c r="A214" s="236" t="s">
        <v>286</v>
      </c>
      <c r="B214" s="243" t="s">
        <v>287</v>
      </c>
      <c r="C214" s="241"/>
      <c r="D214" s="241"/>
      <c r="E214" s="202"/>
      <c r="F214" s="202"/>
      <c r="G214" s="298"/>
      <c r="H214" s="299"/>
      <c r="I214" s="253"/>
      <c r="J214" s="210"/>
      <c r="K214" s="210"/>
      <c r="L214" s="210"/>
      <c r="M214" s="211"/>
      <c r="N214" s="181"/>
      <c r="O214" s="181"/>
      <c r="AO214" s="245"/>
    </row>
    <row r="215" spans="1:41" ht="27.6" x14ac:dyDescent="0.25">
      <c r="A215" s="232" t="s">
        <v>288</v>
      </c>
      <c r="B215" s="239" t="s">
        <v>1018</v>
      </c>
      <c r="C215" s="234" t="s">
        <v>1043</v>
      </c>
      <c r="D215" s="241">
        <v>2</v>
      </c>
      <c r="E215" s="202"/>
      <c r="F215" s="202"/>
      <c r="G215" s="298"/>
      <c r="H215" s="299"/>
      <c r="I215" s="253"/>
      <c r="J215" s="210"/>
      <c r="K215" s="210"/>
      <c r="L215" s="210"/>
      <c r="M215" s="211"/>
      <c r="N215" s="181"/>
      <c r="O215" s="181"/>
      <c r="AO215" s="245"/>
    </row>
    <row r="216" spans="1:41" ht="13.8" x14ac:dyDescent="0.25">
      <c r="A216" s="232" t="s">
        <v>289</v>
      </c>
      <c r="B216" s="239" t="s">
        <v>290</v>
      </c>
      <c r="C216" s="234" t="s">
        <v>1043</v>
      </c>
      <c r="D216" s="234">
        <v>6</v>
      </c>
      <c r="E216" s="202"/>
      <c r="F216" s="202"/>
      <c r="G216" s="298"/>
      <c r="H216" s="300"/>
      <c r="I216" s="253"/>
      <c r="J216" s="210"/>
      <c r="K216" s="210"/>
      <c r="L216" s="210"/>
      <c r="M216" s="211"/>
      <c r="N216" s="181"/>
      <c r="O216" s="181"/>
      <c r="AO216" s="245"/>
    </row>
    <row r="217" spans="1:41" ht="13.8" x14ac:dyDescent="0.25">
      <c r="A217" s="232" t="s">
        <v>291</v>
      </c>
      <c r="B217" s="239" t="s">
        <v>292</v>
      </c>
      <c r="C217" s="234" t="s">
        <v>1043</v>
      </c>
      <c r="D217" s="234">
        <v>6</v>
      </c>
      <c r="E217" s="202"/>
      <c r="F217" s="202"/>
      <c r="G217" s="298"/>
      <c r="H217" s="301"/>
      <c r="I217" s="302"/>
      <c r="J217" s="210"/>
      <c r="K217" s="210"/>
      <c r="L217" s="210"/>
      <c r="M217" s="211"/>
      <c r="N217" s="181"/>
      <c r="O217" s="181"/>
      <c r="AO217" s="245"/>
    </row>
    <row r="218" spans="1:41" ht="27.6" x14ac:dyDescent="0.25">
      <c r="A218" s="232" t="s">
        <v>293</v>
      </c>
      <c r="B218" s="239" t="s">
        <v>294</v>
      </c>
      <c r="C218" s="241" t="s">
        <v>23</v>
      </c>
      <c r="D218" s="241">
        <v>2</v>
      </c>
      <c r="E218" s="202"/>
      <c r="F218" s="202"/>
      <c r="G218" s="298"/>
      <c r="H218" s="301"/>
      <c r="I218" s="302"/>
      <c r="J218" s="210"/>
      <c r="K218" s="210"/>
      <c r="L218" s="210"/>
      <c r="M218" s="211"/>
      <c r="N218" s="181"/>
      <c r="O218" s="181"/>
      <c r="AO218" s="245"/>
    </row>
    <row r="219" spans="1:41" ht="27.6" x14ac:dyDescent="0.25">
      <c r="A219" s="232" t="s">
        <v>295</v>
      </c>
      <c r="B219" s="239" t="s">
        <v>41</v>
      </c>
      <c r="C219" s="241" t="s">
        <v>35</v>
      </c>
      <c r="D219" s="241">
        <v>1</v>
      </c>
      <c r="E219" s="202"/>
      <c r="F219" s="202"/>
      <c r="G219" s="298"/>
      <c r="H219" s="301"/>
      <c r="I219" s="302"/>
      <c r="J219" s="210"/>
      <c r="K219" s="210"/>
      <c r="L219" s="210"/>
      <c r="M219" s="211"/>
      <c r="N219" s="181"/>
      <c r="O219" s="181"/>
      <c r="AO219" s="245"/>
    </row>
    <row r="220" spans="1:41" ht="13.8" x14ac:dyDescent="0.25">
      <c r="A220" s="232"/>
      <c r="B220" s="244"/>
      <c r="C220" s="241"/>
      <c r="D220" s="241"/>
      <c r="E220" s="202"/>
      <c r="F220" s="202"/>
      <c r="G220" s="298"/>
      <c r="H220" s="301"/>
      <c r="I220" s="302"/>
      <c r="J220" s="210"/>
      <c r="K220" s="210"/>
      <c r="L220" s="210"/>
      <c r="M220" s="211"/>
      <c r="N220" s="181"/>
      <c r="O220" s="181"/>
      <c r="AO220" s="245"/>
    </row>
    <row r="221" spans="1:41" ht="13.8" x14ac:dyDescent="0.25">
      <c r="A221" s="236" t="s">
        <v>296</v>
      </c>
      <c r="B221" s="243" t="s">
        <v>297</v>
      </c>
      <c r="C221" s="241"/>
      <c r="D221" s="241"/>
      <c r="E221" s="202"/>
      <c r="F221" s="202"/>
      <c r="G221" s="298"/>
      <c r="H221" s="301"/>
      <c r="I221" s="302"/>
      <c r="J221" s="210"/>
      <c r="K221" s="210"/>
      <c r="L221" s="210"/>
      <c r="M221" s="211"/>
      <c r="N221" s="181"/>
      <c r="O221" s="181"/>
      <c r="AO221" s="245"/>
    </row>
    <row r="222" spans="1:41" ht="27.6" x14ac:dyDescent="0.25">
      <c r="A222" s="232" t="s">
        <v>298</v>
      </c>
      <c r="B222" s="239" t="s">
        <v>949</v>
      </c>
      <c r="C222" s="234" t="s">
        <v>1043</v>
      </c>
      <c r="D222" s="241">
        <v>2</v>
      </c>
      <c r="E222" s="202"/>
      <c r="F222" s="202"/>
      <c r="G222" s="298"/>
      <c r="H222" s="301"/>
      <c r="I222" s="302"/>
      <c r="J222" s="210"/>
      <c r="K222" s="210"/>
      <c r="L222" s="210"/>
      <c r="M222" s="211"/>
      <c r="N222" s="181"/>
      <c r="O222" s="181"/>
      <c r="AO222" s="245"/>
    </row>
    <row r="223" spans="1:41" ht="13.8" x14ac:dyDescent="0.25">
      <c r="A223" s="232" t="s">
        <v>299</v>
      </c>
      <c r="B223" s="239" t="s">
        <v>300</v>
      </c>
      <c r="C223" s="234" t="s">
        <v>1043</v>
      </c>
      <c r="D223" s="234">
        <v>6</v>
      </c>
      <c r="E223" s="202"/>
      <c r="F223" s="202"/>
      <c r="G223" s="298"/>
      <c r="H223" s="301"/>
      <c r="I223" s="302"/>
      <c r="J223" s="210"/>
      <c r="K223" s="210"/>
      <c r="L223" s="210"/>
      <c r="M223" s="211"/>
      <c r="N223" s="181"/>
      <c r="O223" s="181"/>
      <c r="AO223" s="245"/>
    </row>
    <row r="224" spans="1:41" ht="13.8" x14ac:dyDescent="0.25">
      <c r="A224" s="232" t="s">
        <v>301</v>
      </c>
      <c r="B224" s="239" t="s">
        <v>950</v>
      </c>
      <c r="C224" s="234" t="s">
        <v>1043</v>
      </c>
      <c r="D224" s="234">
        <v>6</v>
      </c>
      <c r="E224" s="202"/>
      <c r="F224" s="202"/>
      <c r="G224" s="298"/>
      <c r="H224" s="301"/>
      <c r="I224" s="302"/>
      <c r="J224" s="210"/>
      <c r="K224" s="210"/>
      <c r="L224" s="210"/>
      <c r="M224" s="211"/>
      <c r="N224" s="181"/>
      <c r="O224" s="181"/>
      <c r="AO224" s="245"/>
    </row>
    <row r="225" spans="1:41" ht="27.6" x14ac:dyDescent="0.25">
      <c r="A225" s="232" t="s">
        <v>302</v>
      </c>
      <c r="B225" s="239" t="s">
        <v>67</v>
      </c>
      <c r="C225" s="241" t="s">
        <v>23</v>
      </c>
      <c r="D225" s="241">
        <v>2</v>
      </c>
      <c r="E225" s="202"/>
      <c r="F225" s="202"/>
      <c r="G225" s="298"/>
      <c r="H225" s="301"/>
      <c r="I225" s="302"/>
      <c r="J225" s="210"/>
      <c r="K225" s="210"/>
      <c r="L225" s="210"/>
      <c r="M225" s="211"/>
      <c r="N225" s="181"/>
      <c r="O225" s="181"/>
      <c r="AO225" s="245"/>
    </row>
    <row r="226" spans="1:41" ht="27.6" x14ac:dyDescent="0.25">
      <c r="A226" s="232" t="s">
        <v>951</v>
      </c>
      <c r="B226" s="239" t="s">
        <v>41</v>
      </c>
      <c r="C226" s="241" t="s">
        <v>35</v>
      </c>
      <c r="D226" s="241">
        <v>1</v>
      </c>
      <c r="E226" s="202"/>
      <c r="F226" s="202"/>
      <c r="G226" s="298"/>
      <c r="H226" s="299"/>
      <c r="I226" s="302"/>
      <c r="J226" s="210"/>
      <c r="K226" s="210"/>
      <c r="L226" s="210"/>
      <c r="M226" s="211"/>
      <c r="N226" s="181"/>
      <c r="O226" s="181"/>
      <c r="AO226" s="245"/>
    </row>
    <row r="227" spans="1:41" ht="13.8" x14ac:dyDescent="0.25">
      <c r="A227" s="232"/>
      <c r="B227" s="244"/>
      <c r="C227" s="241"/>
      <c r="D227" s="241"/>
      <c r="E227" s="202"/>
      <c r="F227" s="202"/>
      <c r="G227" s="298"/>
      <c r="H227" s="299"/>
      <c r="I227" s="302"/>
      <c r="J227" s="210"/>
      <c r="K227" s="210"/>
      <c r="L227" s="210"/>
      <c r="M227" s="211"/>
      <c r="N227" s="181"/>
      <c r="O227" s="181"/>
      <c r="AO227" s="245"/>
    </row>
    <row r="228" spans="1:41" ht="13.8" x14ac:dyDescent="0.25">
      <c r="A228" s="236" t="s">
        <v>303</v>
      </c>
      <c r="B228" s="243" t="s">
        <v>304</v>
      </c>
      <c r="C228" s="241"/>
      <c r="D228" s="241"/>
      <c r="E228" s="202"/>
      <c r="F228" s="202"/>
      <c r="G228" s="298"/>
      <c r="H228" s="300"/>
      <c r="I228" s="253"/>
      <c r="J228" s="210"/>
      <c r="K228" s="210"/>
      <c r="L228" s="210"/>
      <c r="M228" s="211"/>
      <c r="N228" s="181"/>
      <c r="O228" s="181"/>
      <c r="AO228" s="245"/>
    </row>
    <row r="229" spans="1:41" ht="27.6" x14ac:dyDescent="0.25">
      <c r="A229" s="232" t="s">
        <v>1064</v>
      </c>
      <c r="B229" s="239" t="s">
        <v>305</v>
      </c>
      <c r="C229" s="234" t="s">
        <v>1043</v>
      </c>
      <c r="D229" s="241">
        <v>2</v>
      </c>
      <c r="E229" s="202"/>
      <c r="F229" s="202"/>
      <c r="G229" s="303"/>
      <c r="H229" s="300"/>
      <c r="I229" s="304"/>
      <c r="J229" s="304"/>
      <c r="K229" s="304"/>
      <c r="L229" s="304"/>
      <c r="M229" s="304"/>
      <c r="N229" s="304"/>
      <c r="O229" s="304"/>
      <c r="AO229" s="245"/>
    </row>
    <row r="230" spans="1:41" ht="13.8" x14ac:dyDescent="0.25">
      <c r="A230" s="232" t="s">
        <v>1065</v>
      </c>
      <c r="B230" s="239" t="s">
        <v>950</v>
      </c>
      <c r="C230" s="234" t="s">
        <v>1043</v>
      </c>
      <c r="D230" s="234">
        <v>6</v>
      </c>
      <c r="E230" s="202"/>
      <c r="F230" s="202"/>
      <c r="G230" s="251"/>
      <c r="H230" s="252"/>
      <c r="I230" s="304"/>
      <c r="J230" s="304"/>
      <c r="K230" s="304"/>
      <c r="L230" s="304"/>
      <c r="M230" s="304"/>
      <c r="N230" s="304"/>
      <c r="O230" s="304"/>
      <c r="AO230" s="245"/>
    </row>
    <row r="231" spans="1:41" ht="13.8" x14ac:dyDescent="0.25">
      <c r="A231" s="232" t="s">
        <v>1066</v>
      </c>
      <c r="B231" s="239" t="s">
        <v>952</v>
      </c>
      <c r="C231" s="234" t="s">
        <v>1043</v>
      </c>
      <c r="D231" s="234">
        <v>6</v>
      </c>
      <c r="E231" s="202"/>
      <c r="F231" s="202"/>
      <c r="G231" s="251"/>
      <c r="H231" s="252"/>
      <c r="I231" s="299"/>
      <c r="J231" s="210"/>
      <c r="K231" s="210"/>
      <c r="L231" s="210"/>
      <c r="M231" s="211"/>
      <c r="N231" s="181"/>
      <c r="O231" s="181"/>
      <c r="AO231" s="245"/>
    </row>
    <row r="232" spans="1:41" ht="27.6" x14ac:dyDescent="0.25">
      <c r="A232" s="232" t="s">
        <v>1067</v>
      </c>
      <c r="B232" s="239" t="s">
        <v>67</v>
      </c>
      <c r="C232" s="241" t="s">
        <v>23</v>
      </c>
      <c r="D232" s="241">
        <v>2</v>
      </c>
      <c r="E232" s="202"/>
      <c r="F232" s="202"/>
      <c r="G232" s="251"/>
      <c r="H232" s="252"/>
      <c r="I232" s="305"/>
      <c r="J232" s="210"/>
      <c r="K232" s="210"/>
      <c r="L232" s="210"/>
      <c r="M232" s="211"/>
      <c r="N232" s="181"/>
      <c r="O232" s="181"/>
      <c r="AO232" s="245"/>
    </row>
    <row r="233" spans="1:41" ht="27.6" x14ac:dyDescent="0.25">
      <c r="A233" s="232" t="s">
        <v>1068</v>
      </c>
      <c r="B233" s="239" t="s">
        <v>41</v>
      </c>
      <c r="C233" s="241" t="s">
        <v>35</v>
      </c>
      <c r="D233" s="241">
        <v>1</v>
      </c>
      <c r="E233" s="202"/>
      <c r="F233" s="202"/>
      <c r="G233" s="298"/>
      <c r="H233" s="299"/>
      <c r="I233" s="253"/>
      <c r="J233" s="210"/>
      <c r="K233" s="210"/>
      <c r="L233" s="210"/>
      <c r="M233" s="211"/>
      <c r="N233" s="181"/>
      <c r="O233" s="181"/>
      <c r="AO233" s="245"/>
    </row>
    <row r="234" spans="1:41" ht="13.8" x14ac:dyDescent="0.25">
      <c r="A234" s="232"/>
      <c r="B234" s="244"/>
      <c r="C234" s="241"/>
      <c r="D234" s="241"/>
      <c r="E234" s="202"/>
      <c r="F234" s="202"/>
      <c r="G234" s="298"/>
      <c r="H234" s="299"/>
      <c r="I234" s="253"/>
      <c r="J234" s="210"/>
      <c r="K234" s="210"/>
      <c r="L234" s="210"/>
      <c r="M234" s="211"/>
      <c r="N234" s="181"/>
      <c r="O234" s="181"/>
      <c r="AO234" s="245"/>
    </row>
    <row r="235" spans="1:41" ht="13.8" x14ac:dyDescent="0.25">
      <c r="A235" s="236" t="s">
        <v>306</v>
      </c>
      <c r="B235" s="237" t="s">
        <v>307</v>
      </c>
      <c r="C235" s="234"/>
      <c r="D235" s="234"/>
      <c r="E235" s="202"/>
      <c r="F235" s="202"/>
      <c r="G235" s="298"/>
      <c r="H235" s="299"/>
      <c r="I235" s="253"/>
      <c r="J235" s="210"/>
      <c r="K235" s="210"/>
      <c r="L235" s="210"/>
      <c r="M235" s="211"/>
      <c r="N235" s="181"/>
      <c r="O235" s="181"/>
      <c r="AO235" s="245"/>
    </row>
    <row r="236" spans="1:41" ht="13.8" x14ac:dyDescent="0.25">
      <c r="A236" s="236" t="s">
        <v>308</v>
      </c>
      <c r="B236" s="237" t="s">
        <v>309</v>
      </c>
      <c r="C236" s="234"/>
      <c r="D236" s="234"/>
      <c r="E236" s="202"/>
      <c r="F236" s="202"/>
      <c r="G236" s="298"/>
      <c r="H236" s="299"/>
      <c r="I236" s="253"/>
      <c r="J236" s="210"/>
      <c r="K236" s="210"/>
      <c r="L236" s="210"/>
      <c r="M236" s="211"/>
      <c r="N236" s="181"/>
      <c r="O236" s="181"/>
      <c r="AO236" s="245"/>
    </row>
    <row r="237" spans="1:41" ht="13.8" x14ac:dyDescent="0.25">
      <c r="A237" s="232" t="s">
        <v>310</v>
      </c>
      <c r="B237" s="239" t="s">
        <v>953</v>
      </c>
      <c r="C237" s="234" t="s">
        <v>1043</v>
      </c>
      <c r="D237" s="241">
        <v>2</v>
      </c>
      <c r="E237" s="202"/>
      <c r="F237" s="202"/>
      <c r="G237" s="298"/>
      <c r="H237" s="299"/>
      <c r="I237" s="253"/>
      <c r="J237" s="210"/>
      <c r="K237" s="210"/>
      <c r="L237" s="210"/>
      <c r="M237" s="211"/>
      <c r="N237" s="181"/>
      <c r="O237" s="181"/>
      <c r="AO237" s="245"/>
    </row>
    <row r="238" spans="1:41" ht="13.8" x14ac:dyDescent="0.25">
      <c r="A238" s="232" t="s">
        <v>311</v>
      </c>
      <c r="B238" s="239" t="s">
        <v>954</v>
      </c>
      <c r="C238" s="234" t="s">
        <v>1043</v>
      </c>
      <c r="D238" s="241">
        <v>2</v>
      </c>
      <c r="E238" s="202"/>
      <c r="F238" s="202"/>
      <c r="G238" s="298"/>
      <c r="H238" s="299"/>
      <c r="I238" s="253"/>
      <c r="J238" s="210"/>
      <c r="K238" s="210"/>
      <c r="L238" s="210"/>
      <c r="M238" s="211"/>
      <c r="N238" s="181"/>
      <c r="O238" s="181"/>
      <c r="AO238" s="245"/>
    </row>
    <row r="239" spans="1:41" ht="13.8" x14ac:dyDescent="0.25">
      <c r="A239" s="232" t="s">
        <v>312</v>
      </c>
      <c r="B239" s="239" t="s">
        <v>955</v>
      </c>
      <c r="C239" s="234" t="s">
        <v>1043</v>
      </c>
      <c r="D239" s="241">
        <v>2</v>
      </c>
      <c r="E239" s="202"/>
      <c r="F239" s="202"/>
      <c r="G239" s="251"/>
      <c r="H239" s="252"/>
      <c r="I239" s="305"/>
      <c r="J239" s="210"/>
      <c r="K239" s="210"/>
      <c r="L239" s="210"/>
      <c r="M239" s="211"/>
      <c r="N239" s="181"/>
      <c r="O239" s="181"/>
      <c r="AO239" s="245"/>
    </row>
    <row r="240" spans="1:41" ht="13.8" x14ac:dyDescent="0.25">
      <c r="A240" s="232" t="s">
        <v>313</v>
      </c>
      <c r="B240" s="239" t="s">
        <v>956</v>
      </c>
      <c r="C240" s="234" t="s">
        <v>1043</v>
      </c>
      <c r="D240" s="241">
        <v>2</v>
      </c>
      <c r="E240" s="202"/>
      <c r="F240" s="202"/>
      <c r="G240" s="298"/>
      <c r="H240" s="299"/>
      <c r="I240" s="253"/>
      <c r="J240" s="210"/>
      <c r="K240" s="210"/>
      <c r="L240" s="210"/>
      <c r="M240" s="211"/>
      <c r="N240" s="181"/>
      <c r="O240" s="181"/>
      <c r="AO240" s="245"/>
    </row>
    <row r="241" spans="1:41" ht="13.8" x14ac:dyDescent="0.25">
      <c r="A241" s="232" t="s">
        <v>314</v>
      </c>
      <c r="B241" s="239" t="s">
        <v>957</v>
      </c>
      <c r="C241" s="234" t="s">
        <v>1043</v>
      </c>
      <c r="D241" s="241">
        <v>1</v>
      </c>
      <c r="E241" s="202"/>
      <c r="F241" s="202"/>
      <c r="G241" s="298"/>
      <c r="H241" s="299"/>
      <c r="I241" s="253"/>
      <c r="J241" s="210"/>
      <c r="K241" s="210"/>
      <c r="L241" s="210"/>
      <c r="M241" s="211"/>
      <c r="N241" s="181"/>
      <c r="O241" s="181"/>
      <c r="AO241" s="245"/>
    </row>
    <row r="242" spans="1:41" ht="13.8" x14ac:dyDescent="0.25">
      <c r="A242" s="232" t="s">
        <v>315</v>
      </c>
      <c r="B242" s="239" t="s">
        <v>958</v>
      </c>
      <c r="C242" s="234" t="s">
        <v>1043</v>
      </c>
      <c r="D242" s="241">
        <v>1</v>
      </c>
      <c r="E242" s="202"/>
      <c r="F242" s="202"/>
      <c r="G242" s="298"/>
      <c r="H242" s="299"/>
      <c r="I242" s="253"/>
      <c r="J242" s="210"/>
      <c r="K242" s="210"/>
      <c r="L242" s="210"/>
      <c r="M242" s="211"/>
      <c r="N242" s="181"/>
      <c r="O242" s="181"/>
      <c r="AO242" s="245"/>
    </row>
    <row r="243" spans="1:41" ht="13.8" x14ac:dyDescent="0.25">
      <c r="A243" s="232" t="s">
        <v>316</v>
      </c>
      <c r="B243" s="239" t="s">
        <v>959</v>
      </c>
      <c r="C243" s="234" t="s">
        <v>1043</v>
      </c>
      <c r="D243" s="241">
        <v>1</v>
      </c>
      <c r="E243" s="202"/>
      <c r="F243" s="202"/>
      <c r="G243" s="298"/>
      <c r="H243" s="299"/>
      <c r="I243" s="253"/>
      <c r="J243" s="210"/>
      <c r="K243" s="210"/>
      <c r="L243" s="210"/>
      <c r="M243" s="211"/>
      <c r="N243" s="181"/>
      <c r="O243" s="181"/>
      <c r="AO243" s="245"/>
    </row>
    <row r="244" spans="1:41" ht="27.6" x14ac:dyDescent="0.25">
      <c r="A244" s="232" t="s">
        <v>960</v>
      </c>
      <c r="B244" s="239" t="s">
        <v>113</v>
      </c>
      <c r="C244" s="241" t="s">
        <v>35</v>
      </c>
      <c r="D244" s="241">
        <v>1</v>
      </c>
      <c r="E244" s="202"/>
      <c r="F244" s="202"/>
      <c r="G244" s="298"/>
      <c r="H244" s="299"/>
      <c r="I244" s="253"/>
      <c r="J244" s="210"/>
      <c r="K244" s="210"/>
      <c r="L244" s="210"/>
      <c r="M244" s="211"/>
      <c r="N244" s="181"/>
      <c r="O244" s="181"/>
      <c r="AO244" s="245"/>
    </row>
    <row r="245" spans="1:41" ht="13.8" x14ac:dyDescent="0.25">
      <c r="A245" s="232"/>
      <c r="B245" s="244"/>
      <c r="C245" s="241"/>
      <c r="D245" s="241"/>
      <c r="E245" s="202"/>
      <c r="F245" s="202"/>
      <c r="G245" s="298"/>
      <c r="H245" s="299"/>
      <c r="I245" s="253"/>
      <c r="J245" s="210"/>
      <c r="K245" s="210"/>
      <c r="L245" s="210"/>
      <c r="M245" s="211"/>
      <c r="N245" s="181"/>
      <c r="O245" s="181"/>
      <c r="AO245" s="245"/>
    </row>
    <row r="246" spans="1:41" ht="13.8" x14ac:dyDescent="0.25">
      <c r="A246" s="236" t="s">
        <v>317</v>
      </c>
      <c r="B246" s="237" t="s">
        <v>108</v>
      </c>
      <c r="C246" s="234"/>
      <c r="D246" s="234"/>
      <c r="E246" s="202"/>
      <c r="F246" s="202"/>
      <c r="G246" s="298"/>
      <c r="H246" s="299"/>
      <c r="I246" s="253"/>
      <c r="J246" s="210"/>
      <c r="K246" s="210"/>
      <c r="L246" s="210"/>
      <c r="M246" s="211"/>
      <c r="N246" s="181"/>
      <c r="O246" s="181"/>
      <c r="AO246" s="245"/>
    </row>
    <row r="247" spans="1:41" ht="13.8" x14ac:dyDescent="0.25">
      <c r="A247" s="232" t="s">
        <v>318</v>
      </c>
      <c r="B247" s="239" t="s">
        <v>961</v>
      </c>
      <c r="C247" s="234" t="s">
        <v>1043</v>
      </c>
      <c r="D247" s="241">
        <v>2</v>
      </c>
      <c r="E247" s="202"/>
      <c r="F247" s="202"/>
      <c r="G247" s="298"/>
      <c r="H247" s="299"/>
      <c r="I247" s="253"/>
      <c r="J247" s="210"/>
      <c r="K247" s="210"/>
      <c r="L247" s="210"/>
      <c r="M247" s="211"/>
      <c r="N247" s="181"/>
      <c r="O247" s="181"/>
      <c r="AO247" s="245"/>
    </row>
    <row r="248" spans="1:41" ht="13.8" x14ac:dyDescent="0.25">
      <c r="A248" s="232" t="s">
        <v>319</v>
      </c>
      <c r="B248" s="239" t="s">
        <v>962</v>
      </c>
      <c r="C248" s="234" t="s">
        <v>1043</v>
      </c>
      <c r="D248" s="241">
        <v>5</v>
      </c>
      <c r="E248" s="202"/>
      <c r="F248" s="202"/>
      <c r="G248" s="298"/>
      <c r="H248" s="299"/>
      <c r="I248" s="253"/>
      <c r="J248" s="210"/>
      <c r="K248" s="210"/>
      <c r="L248" s="210"/>
      <c r="M248" s="211"/>
      <c r="N248" s="181"/>
      <c r="O248" s="181"/>
      <c r="AO248" s="245"/>
    </row>
    <row r="249" spans="1:41" ht="13.8" x14ac:dyDescent="0.25">
      <c r="A249" s="232" t="s">
        <v>320</v>
      </c>
      <c r="B249" s="239" t="s">
        <v>963</v>
      </c>
      <c r="C249" s="234" t="s">
        <v>1043</v>
      </c>
      <c r="D249" s="241">
        <v>1</v>
      </c>
      <c r="E249" s="202"/>
      <c r="F249" s="202"/>
      <c r="G249" s="298"/>
      <c r="H249" s="299"/>
      <c r="I249" s="253"/>
      <c r="J249" s="210"/>
      <c r="K249" s="210"/>
      <c r="L249" s="210"/>
      <c r="M249" s="211"/>
      <c r="N249" s="181"/>
      <c r="O249" s="181"/>
      <c r="AO249" s="245"/>
    </row>
    <row r="250" spans="1:41" ht="13.8" x14ac:dyDescent="0.25">
      <c r="A250" s="232" t="s">
        <v>321</v>
      </c>
      <c r="B250" s="239" t="s">
        <v>964</v>
      </c>
      <c r="C250" s="234" t="s">
        <v>1043</v>
      </c>
      <c r="D250" s="241">
        <v>1</v>
      </c>
      <c r="E250" s="202"/>
      <c r="F250" s="202"/>
      <c r="G250" s="298"/>
      <c r="H250" s="299"/>
      <c r="I250" s="253"/>
      <c r="J250" s="210"/>
      <c r="K250" s="210"/>
      <c r="L250" s="210"/>
      <c r="M250" s="211"/>
      <c r="N250" s="181"/>
      <c r="O250" s="181"/>
      <c r="AO250" s="245"/>
    </row>
    <row r="251" spans="1:41" ht="13.8" x14ac:dyDescent="0.25">
      <c r="A251" s="232" t="s">
        <v>322</v>
      </c>
      <c r="B251" s="239" t="s">
        <v>965</v>
      </c>
      <c r="C251" s="234" t="s">
        <v>1043</v>
      </c>
      <c r="D251" s="241">
        <v>1</v>
      </c>
      <c r="E251" s="202"/>
      <c r="F251" s="202"/>
      <c r="G251" s="298"/>
      <c r="H251" s="299"/>
      <c r="I251" s="253"/>
      <c r="J251" s="210"/>
      <c r="K251" s="210"/>
      <c r="L251" s="210"/>
      <c r="M251" s="211"/>
      <c r="N251" s="181"/>
      <c r="O251" s="181"/>
      <c r="AO251" s="245"/>
    </row>
    <row r="252" spans="1:41" ht="27.6" x14ac:dyDescent="0.25">
      <c r="A252" s="232" t="s">
        <v>323</v>
      </c>
      <c r="B252" s="239" t="s">
        <v>113</v>
      </c>
      <c r="C252" s="241" t="s">
        <v>35</v>
      </c>
      <c r="D252" s="241">
        <v>1</v>
      </c>
      <c r="E252" s="202"/>
      <c r="F252" s="202"/>
      <c r="G252" s="298"/>
      <c r="H252" s="299"/>
      <c r="I252" s="253"/>
      <c r="J252" s="210"/>
      <c r="K252" s="210"/>
      <c r="L252" s="210"/>
      <c r="M252" s="211"/>
      <c r="N252" s="181"/>
      <c r="O252" s="181"/>
      <c r="AO252" s="245"/>
    </row>
    <row r="253" spans="1:41" ht="13.8" x14ac:dyDescent="0.25">
      <c r="A253" s="236"/>
      <c r="B253" s="244"/>
      <c r="C253" s="234"/>
      <c r="D253" s="234"/>
      <c r="E253" s="202"/>
      <c r="F253" s="202"/>
      <c r="G253" s="298"/>
      <c r="H253" s="299"/>
      <c r="I253" s="253"/>
      <c r="J253" s="210"/>
      <c r="K253" s="210"/>
      <c r="L253" s="210"/>
      <c r="M253" s="211"/>
      <c r="N253" s="181"/>
      <c r="O253" s="181"/>
      <c r="AO253" s="245"/>
    </row>
    <row r="254" spans="1:41" ht="13.8" x14ac:dyDescent="0.25">
      <c r="A254" s="236" t="s">
        <v>324</v>
      </c>
      <c r="B254" s="243" t="s">
        <v>325</v>
      </c>
      <c r="C254" s="241"/>
      <c r="D254" s="241"/>
      <c r="E254" s="202"/>
      <c r="F254" s="202"/>
      <c r="G254" s="298"/>
      <c r="H254" s="299"/>
      <c r="I254" s="253"/>
      <c r="J254" s="210"/>
      <c r="K254" s="210"/>
      <c r="L254" s="210"/>
      <c r="M254" s="211"/>
      <c r="N254" s="181"/>
      <c r="O254" s="181"/>
      <c r="AO254" s="245"/>
    </row>
    <row r="255" spans="1:41" ht="27.6" x14ac:dyDescent="0.25">
      <c r="A255" s="232" t="s">
        <v>326</v>
      </c>
      <c r="B255" s="239" t="s">
        <v>1236</v>
      </c>
      <c r="C255" s="234" t="s">
        <v>1043</v>
      </c>
      <c r="D255" s="241">
        <v>2</v>
      </c>
      <c r="E255" s="202"/>
      <c r="F255" s="202"/>
      <c r="G255" s="298"/>
      <c r="H255" s="299"/>
      <c r="I255" s="253"/>
      <c r="J255" s="210"/>
      <c r="K255" s="210"/>
      <c r="L255" s="210"/>
      <c r="M255" s="211"/>
      <c r="N255" s="181"/>
      <c r="O255" s="181"/>
      <c r="AO255" s="245"/>
    </row>
    <row r="256" spans="1:41" ht="13.8" x14ac:dyDescent="0.25">
      <c r="A256" s="232" t="s">
        <v>327</v>
      </c>
      <c r="B256" s="239" t="s">
        <v>925</v>
      </c>
      <c r="C256" s="234" t="s">
        <v>1043</v>
      </c>
      <c r="D256" s="234">
        <v>6</v>
      </c>
      <c r="E256" s="202"/>
      <c r="F256" s="202"/>
      <c r="G256" s="298"/>
      <c r="H256" s="299"/>
      <c r="I256" s="253"/>
      <c r="J256" s="210"/>
      <c r="K256" s="210"/>
      <c r="L256" s="210"/>
      <c r="M256" s="211"/>
      <c r="N256" s="181"/>
      <c r="O256" s="181"/>
      <c r="AO256" s="245"/>
    </row>
    <row r="257" spans="1:41" ht="27.6" x14ac:dyDescent="0.25">
      <c r="A257" s="232" t="s">
        <v>966</v>
      </c>
      <c r="B257" s="239" t="s">
        <v>41</v>
      </c>
      <c r="C257" s="241" t="s">
        <v>35</v>
      </c>
      <c r="D257" s="241">
        <v>1</v>
      </c>
      <c r="E257" s="202"/>
      <c r="F257" s="202"/>
      <c r="G257" s="298"/>
      <c r="H257" s="299"/>
      <c r="I257" s="253"/>
      <c r="J257" s="210"/>
      <c r="K257" s="210"/>
      <c r="L257" s="210"/>
      <c r="M257" s="211"/>
      <c r="N257" s="181"/>
      <c r="O257" s="181"/>
      <c r="AO257" s="245"/>
    </row>
    <row r="258" spans="1:41" ht="13.8" x14ac:dyDescent="0.25">
      <c r="A258" s="232"/>
      <c r="B258" s="244"/>
      <c r="C258" s="241"/>
      <c r="D258" s="241"/>
      <c r="E258" s="202"/>
      <c r="F258" s="202"/>
      <c r="G258" s="298"/>
      <c r="H258" s="299"/>
      <c r="I258" s="253"/>
      <c r="J258" s="210"/>
      <c r="K258" s="210"/>
      <c r="L258" s="210"/>
      <c r="M258" s="211"/>
      <c r="N258" s="181"/>
      <c r="O258" s="181"/>
      <c r="AO258" s="245"/>
    </row>
    <row r="259" spans="1:41" ht="13.8" x14ac:dyDescent="0.25">
      <c r="A259" s="236" t="s">
        <v>328</v>
      </c>
      <c r="B259" s="237" t="s">
        <v>120</v>
      </c>
      <c r="C259" s="234"/>
      <c r="D259" s="234"/>
      <c r="E259" s="202"/>
      <c r="F259" s="202"/>
      <c r="G259" s="298"/>
      <c r="H259" s="299"/>
      <c r="I259" s="253"/>
      <c r="J259" s="210"/>
      <c r="K259" s="210"/>
      <c r="L259" s="210"/>
      <c r="M259" s="211"/>
      <c r="N259" s="181"/>
      <c r="O259" s="181"/>
      <c r="AO259" s="245"/>
    </row>
    <row r="260" spans="1:41" ht="13.8" x14ac:dyDescent="0.25">
      <c r="A260" s="232" t="s">
        <v>329</v>
      </c>
      <c r="B260" s="239" t="s">
        <v>122</v>
      </c>
      <c r="C260" s="234" t="s">
        <v>23</v>
      </c>
      <c r="D260" s="234">
        <v>1</v>
      </c>
      <c r="E260" s="202"/>
      <c r="F260" s="202"/>
      <c r="G260" s="298"/>
      <c r="H260" s="299"/>
      <c r="I260" s="253"/>
      <c r="J260" s="210"/>
      <c r="K260" s="210"/>
      <c r="L260" s="210"/>
      <c r="M260" s="211"/>
      <c r="N260" s="181"/>
      <c r="O260" s="181"/>
      <c r="AO260" s="245"/>
    </row>
    <row r="261" spans="1:41" ht="13.8" x14ac:dyDescent="0.25">
      <c r="A261" s="232" t="s">
        <v>330</v>
      </c>
      <c r="B261" s="239" t="s">
        <v>926</v>
      </c>
      <c r="C261" s="234" t="s">
        <v>23</v>
      </c>
      <c r="D261" s="234">
        <v>1</v>
      </c>
      <c r="E261" s="202"/>
      <c r="F261" s="202"/>
      <c r="G261" s="298"/>
      <c r="H261" s="299"/>
      <c r="I261" s="253"/>
      <c r="J261" s="210"/>
      <c r="K261" s="210"/>
      <c r="L261" s="210"/>
      <c r="M261" s="211"/>
      <c r="N261" s="181"/>
      <c r="O261" s="181"/>
      <c r="AO261" s="245"/>
    </row>
    <row r="262" spans="1:41" ht="13.8" x14ac:dyDescent="0.25">
      <c r="A262" s="232" t="s">
        <v>331</v>
      </c>
      <c r="B262" s="239" t="s">
        <v>927</v>
      </c>
      <c r="C262" s="234" t="s">
        <v>23</v>
      </c>
      <c r="D262" s="234">
        <v>2</v>
      </c>
      <c r="E262" s="202"/>
      <c r="F262" s="202"/>
      <c r="G262" s="298"/>
      <c r="H262" s="299"/>
      <c r="I262" s="253"/>
      <c r="J262" s="210"/>
      <c r="K262" s="210"/>
      <c r="L262" s="210"/>
      <c r="M262" s="211"/>
      <c r="N262" s="181"/>
      <c r="O262" s="181"/>
      <c r="AO262" s="245"/>
    </row>
    <row r="263" spans="1:41" ht="27.6" x14ac:dyDescent="0.25">
      <c r="A263" s="232" t="s">
        <v>332</v>
      </c>
      <c r="B263" s="239" t="s">
        <v>928</v>
      </c>
      <c r="C263" s="234" t="s">
        <v>23</v>
      </c>
      <c r="D263" s="234">
        <v>2</v>
      </c>
      <c r="E263" s="202"/>
      <c r="F263" s="202"/>
      <c r="G263" s="298"/>
      <c r="H263" s="299"/>
      <c r="I263" s="253"/>
      <c r="J263" s="210"/>
      <c r="K263" s="210"/>
      <c r="L263" s="210"/>
      <c r="M263" s="211"/>
      <c r="N263" s="181"/>
      <c r="O263" s="181"/>
      <c r="AO263" s="245"/>
    </row>
    <row r="264" spans="1:41" ht="13.8" x14ac:dyDescent="0.25">
      <c r="A264" s="232" t="s">
        <v>333</v>
      </c>
      <c r="B264" s="239" t="s">
        <v>127</v>
      </c>
      <c r="C264" s="234" t="s">
        <v>23</v>
      </c>
      <c r="D264" s="234">
        <v>1</v>
      </c>
      <c r="E264" s="202"/>
      <c r="F264" s="202"/>
      <c r="G264" s="298"/>
      <c r="H264" s="299"/>
      <c r="I264" s="253"/>
      <c r="J264" s="210"/>
      <c r="K264" s="210"/>
      <c r="L264" s="210"/>
      <c r="M264" s="211"/>
      <c r="N264" s="181"/>
      <c r="O264" s="181"/>
      <c r="AO264" s="245"/>
    </row>
    <row r="265" spans="1:41" ht="13.8" x14ac:dyDescent="0.25">
      <c r="A265" s="232" t="s">
        <v>334</v>
      </c>
      <c r="B265" s="239" t="s">
        <v>129</v>
      </c>
      <c r="C265" s="234" t="s">
        <v>23</v>
      </c>
      <c r="D265" s="234">
        <v>2</v>
      </c>
      <c r="E265" s="202"/>
      <c r="F265" s="202"/>
      <c r="G265" s="298"/>
      <c r="H265" s="299"/>
      <c r="I265" s="253"/>
      <c r="J265" s="210"/>
      <c r="K265" s="210"/>
      <c r="L265" s="210"/>
      <c r="M265" s="211"/>
      <c r="N265" s="181"/>
      <c r="O265" s="181"/>
      <c r="AO265" s="245"/>
    </row>
    <row r="266" spans="1:41" ht="27.6" x14ac:dyDescent="0.25">
      <c r="A266" s="232" t="s">
        <v>335</v>
      </c>
      <c r="B266" s="239" t="s">
        <v>131</v>
      </c>
      <c r="C266" s="234" t="s">
        <v>23</v>
      </c>
      <c r="D266" s="234">
        <v>2</v>
      </c>
      <c r="E266" s="202"/>
      <c r="F266" s="202"/>
      <c r="G266" s="298"/>
      <c r="H266" s="299"/>
      <c r="I266" s="253"/>
      <c r="J266" s="210"/>
      <c r="K266" s="210"/>
      <c r="L266" s="210"/>
      <c r="M266" s="211"/>
      <c r="N266" s="181"/>
      <c r="O266" s="181"/>
      <c r="AO266" s="245"/>
    </row>
    <row r="267" spans="1:41" ht="13.8" x14ac:dyDescent="0.25">
      <c r="A267" s="232" t="s">
        <v>336</v>
      </c>
      <c r="B267" s="239" t="s">
        <v>133</v>
      </c>
      <c r="C267" s="234" t="s">
        <v>23</v>
      </c>
      <c r="D267" s="234">
        <v>2</v>
      </c>
      <c r="E267" s="202"/>
      <c r="F267" s="202"/>
      <c r="G267" s="298"/>
      <c r="H267" s="299"/>
      <c r="I267" s="253"/>
      <c r="J267" s="210"/>
      <c r="K267" s="210"/>
      <c r="L267" s="210"/>
      <c r="M267" s="211"/>
      <c r="N267" s="181"/>
      <c r="O267" s="181"/>
      <c r="AO267" s="245"/>
    </row>
    <row r="268" spans="1:41" ht="27.6" x14ac:dyDescent="0.25">
      <c r="A268" s="232" t="s">
        <v>337</v>
      </c>
      <c r="B268" s="239" t="s">
        <v>41</v>
      </c>
      <c r="C268" s="234" t="s">
        <v>35</v>
      </c>
      <c r="D268" s="234">
        <v>1</v>
      </c>
      <c r="E268" s="202"/>
      <c r="F268" s="202"/>
      <c r="G268" s="298"/>
      <c r="H268" s="299"/>
      <c r="I268" s="253"/>
      <c r="J268" s="210"/>
      <c r="K268" s="210"/>
      <c r="L268" s="210"/>
      <c r="M268" s="211"/>
      <c r="N268" s="181"/>
      <c r="O268" s="181"/>
      <c r="AO268" s="245"/>
    </row>
    <row r="269" spans="1:41" ht="13.8" x14ac:dyDescent="0.25">
      <c r="A269" s="236"/>
      <c r="B269" s="244"/>
      <c r="C269" s="234"/>
      <c r="D269" s="234"/>
      <c r="E269" s="202"/>
      <c r="F269" s="202"/>
      <c r="G269" s="298"/>
      <c r="H269" s="299"/>
      <c r="I269" s="253"/>
      <c r="J269" s="210"/>
      <c r="K269" s="210"/>
      <c r="L269" s="210"/>
      <c r="M269" s="211"/>
      <c r="N269" s="181"/>
      <c r="O269" s="181"/>
      <c r="AO269" s="245"/>
    </row>
    <row r="270" spans="1:41" ht="13.8" x14ac:dyDescent="0.25">
      <c r="A270" s="236" t="s">
        <v>338</v>
      </c>
      <c r="B270" s="237" t="s">
        <v>136</v>
      </c>
      <c r="C270" s="234"/>
      <c r="D270" s="234"/>
      <c r="E270" s="202"/>
      <c r="F270" s="202"/>
      <c r="G270" s="298"/>
      <c r="H270" s="299"/>
      <c r="I270" s="253"/>
      <c r="J270" s="210"/>
      <c r="K270" s="210"/>
      <c r="L270" s="210"/>
      <c r="M270" s="211"/>
      <c r="N270" s="181"/>
      <c r="O270" s="181"/>
      <c r="AO270" s="245"/>
    </row>
    <row r="271" spans="1:41" ht="41.4" x14ac:dyDescent="0.25">
      <c r="A271" s="232" t="s">
        <v>339</v>
      </c>
      <c r="B271" s="247" t="s">
        <v>340</v>
      </c>
      <c r="C271" s="234" t="s">
        <v>23</v>
      </c>
      <c r="D271" s="234">
        <v>1</v>
      </c>
      <c r="E271" s="202"/>
      <c r="F271" s="202"/>
      <c r="G271" s="298"/>
      <c r="H271" s="299"/>
      <c r="I271" s="253"/>
      <c r="J271" s="210"/>
      <c r="K271" s="210"/>
      <c r="L271" s="210"/>
      <c r="M271" s="211"/>
      <c r="N271" s="181"/>
      <c r="O271" s="181"/>
      <c r="AO271" s="245"/>
    </row>
    <row r="272" spans="1:41" ht="27.6" x14ac:dyDescent="0.25">
      <c r="A272" s="232" t="s">
        <v>341</v>
      </c>
      <c r="B272" s="239" t="s">
        <v>41</v>
      </c>
      <c r="C272" s="234" t="s">
        <v>35</v>
      </c>
      <c r="D272" s="234">
        <v>1</v>
      </c>
      <c r="E272" s="202"/>
      <c r="F272" s="202"/>
      <c r="G272" s="298"/>
      <c r="H272" s="299"/>
      <c r="I272" s="253"/>
      <c r="J272" s="210"/>
      <c r="K272" s="210"/>
      <c r="L272" s="210"/>
      <c r="M272" s="211"/>
      <c r="N272" s="181"/>
      <c r="O272" s="181"/>
      <c r="AO272" s="245"/>
    </row>
    <row r="273" spans="1:41" ht="13.8" x14ac:dyDescent="0.25">
      <c r="A273" s="232"/>
      <c r="B273" s="247"/>
      <c r="C273" s="234"/>
      <c r="D273" s="234"/>
      <c r="E273" s="202"/>
      <c r="F273" s="202"/>
      <c r="G273" s="298"/>
      <c r="H273" s="299"/>
      <c r="I273" s="253"/>
      <c r="J273" s="210"/>
      <c r="K273" s="210"/>
      <c r="L273" s="210"/>
      <c r="M273" s="211"/>
      <c r="N273" s="181"/>
      <c r="O273" s="181"/>
      <c r="AO273" s="245"/>
    </row>
    <row r="274" spans="1:41" ht="13.8" x14ac:dyDescent="0.25">
      <c r="A274" s="236" t="s">
        <v>342</v>
      </c>
      <c r="B274" s="243" t="s">
        <v>141</v>
      </c>
      <c r="C274" s="241"/>
      <c r="D274" s="241"/>
      <c r="E274" s="202"/>
      <c r="F274" s="202"/>
      <c r="G274" s="298"/>
      <c r="H274" s="299"/>
      <c r="I274" s="253"/>
      <c r="J274" s="210"/>
      <c r="K274" s="210"/>
      <c r="L274" s="210"/>
      <c r="M274" s="211"/>
      <c r="N274" s="181"/>
      <c r="O274" s="181"/>
      <c r="AO274" s="245"/>
    </row>
    <row r="275" spans="1:41" ht="28.2" x14ac:dyDescent="0.25">
      <c r="A275" s="232" t="s">
        <v>343</v>
      </c>
      <c r="B275" s="239" t="s">
        <v>1180</v>
      </c>
      <c r="C275" s="241" t="s">
        <v>23</v>
      </c>
      <c r="D275" s="241">
        <v>6</v>
      </c>
      <c r="E275" s="202"/>
      <c r="F275" s="202"/>
      <c r="G275" s="181"/>
      <c r="H275" s="299"/>
      <c r="I275" s="253"/>
      <c r="J275" s="210"/>
      <c r="K275" s="210"/>
      <c r="L275" s="210"/>
      <c r="M275" s="211"/>
      <c r="N275" s="181"/>
      <c r="O275" s="181"/>
      <c r="AO275" s="245"/>
    </row>
    <row r="276" spans="1:41" ht="41.4" x14ac:dyDescent="0.25">
      <c r="A276" s="232" t="s">
        <v>344</v>
      </c>
      <c r="B276" s="239" t="s">
        <v>1191</v>
      </c>
      <c r="C276" s="241" t="s">
        <v>23</v>
      </c>
      <c r="D276" s="241">
        <v>2</v>
      </c>
      <c r="E276" s="202"/>
      <c r="F276" s="202"/>
      <c r="G276" s="298"/>
      <c r="H276" s="299"/>
      <c r="I276" s="253"/>
      <c r="J276" s="210"/>
      <c r="K276" s="210"/>
      <c r="L276" s="210"/>
      <c r="M276" s="211"/>
      <c r="N276" s="181"/>
      <c r="O276" s="181"/>
      <c r="AO276" s="245"/>
    </row>
    <row r="277" spans="1:41" ht="13.8" x14ac:dyDescent="0.25">
      <c r="A277" s="232" t="s">
        <v>346</v>
      </c>
      <c r="B277" s="239" t="s">
        <v>347</v>
      </c>
      <c r="C277" s="241" t="s">
        <v>23</v>
      </c>
      <c r="D277" s="241">
        <v>2</v>
      </c>
      <c r="E277" s="202"/>
      <c r="F277" s="202"/>
      <c r="G277" s="298"/>
      <c r="H277" s="299"/>
      <c r="I277" s="253"/>
      <c r="J277" s="210"/>
      <c r="K277" s="210"/>
      <c r="L277" s="210"/>
      <c r="M277" s="211"/>
      <c r="N277" s="181"/>
      <c r="O277" s="181"/>
      <c r="AO277" s="245"/>
    </row>
    <row r="278" spans="1:41" ht="27.6" x14ac:dyDescent="0.25">
      <c r="A278" s="232" t="s">
        <v>348</v>
      </c>
      <c r="B278" s="239" t="s">
        <v>967</v>
      </c>
      <c r="C278" s="241" t="s">
        <v>23</v>
      </c>
      <c r="D278" s="241">
        <v>2</v>
      </c>
      <c r="E278" s="202"/>
      <c r="F278" s="202"/>
      <c r="G278" s="298"/>
      <c r="H278" s="299"/>
      <c r="I278" s="253"/>
      <c r="J278" s="210"/>
      <c r="K278" s="210"/>
      <c r="L278" s="210"/>
      <c r="M278" s="211"/>
      <c r="N278" s="181"/>
      <c r="O278" s="181"/>
      <c r="AO278" s="245"/>
    </row>
    <row r="279" spans="1:41" ht="27.6" x14ac:dyDescent="0.25">
      <c r="A279" s="232" t="s">
        <v>350</v>
      </c>
      <c r="B279" s="239" t="s">
        <v>968</v>
      </c>
      <c r="C279" s="241" t="s">
        <v>23</v>
      </c>
      <c r="D279" s="241">
        <v>2</v>
      </c>
      <c r="E279" s="202"/>
      <c r="F279" s="202"/>
      <c r="G279" s="298"/>
      <c r="H279" s="299"/>
      <c r="I279" s="253"/>
      <c r="J279" s="210"/>
      <c r="K279" s="210"/>
      <c r="L279" s="210"/>
      <c r="M279" s="211"/>
      <c r="N279" s="181"/>
      <c r="O279" s="181"/>
      <c r="AO279" s="245"/>
    </row>
    <row r="280" spans="1:41" ht="13.8" x14ac:dyDescent="0.25">
      <c r="A280" s="232" t="s">
        <v>352</v>
      </c>
      <c r="B280" s="248" t="s">
        <v>353</v>
      </c>
      <c r="C280" s="241" t="s">
        <v>23</v>
      </c>
      <c r="D280" s="241">
        <v>2</v>
      </c>
      <c r="E280" s="202"/>
      <c r="F280" s="202"/>
      <c r="G280" s="298"/>
      <c r="H280" s="299"/>
      <c r="I280" s="253"/>
      <c r="J280" s="210"/>
      <c r="K280" s="210"/>
      <c r="L280" s="210"/>
      <c r="M280" s="211"/>
      <c r="N280" s="181"/>
      <c r="O280" s="181"/>
      <c r="AO280" s="245"/>
    </row>
    <row r="281" spans="1:41" ht="13.8" x14ac:dyDescent="0.25">
      <c r="A281" s="232" t="s">
        <v>354</v>
      </c>
      <c r="B281" s="239" t="s">
        <v>355</v>
      </c>
      <c r="C281" s="241" t="s">
        <v>23</v>
      </c>
      <c r="D281" s="241">
        <v>1</v>
      </c>
      <c r="E281" s="202"/>
      <c r="F281" s="202"/>
      <c r="G281" s="298"/>
      <c r="H281" s="299"/>
      <c r="I281" s="253"/>
      <c r="J281" s="210"/>
      <c r="K281" s="210"/>
      <c r="L281" s="210"/>
      <c r="M281" s="211"/>
      <c r="N281" s="181"/>
      <c r="O281" s="181"/>
      <c r="AO281" s="245"/>
    </row>
    <row r="282" spans="1:41" ht="27.6" x14ac:dyDescent="0.25">
      <c r="A282" s="232" t="s">
        <v>356</v>
      </c>
      <c r="B282" s="239" t="s">
        <v>357</v>
      </c>
      <c r="C282" s="241" t="s">
        <v>23</v>
      </c>
      <c r="D282" s="241">
        <v>2</v>
      </c>
      <c r="E282" s="202"/>
      <c r="F282" s="202"/>
      <c r="G282" s="298"/>
      <c r="H282" s="299"/>
      <c r="I282" s="253"/>
      <c r="J282" s="210"/>
      <c r="K282" s="210"/>
      <c r="L282" s="210"/>
      <c r="M282" s="211"/>
      <c r="N282" s="181"/>
      <c r="O282" s="181"/>
      <c r="AO282" s="245"/>
    </row>
    <row r="283" spans="1:41" ht="41.4" x14ac:dyDescent="0.25">
      <c r="A283" s="232" t="s">
        <v>358</v>
      </c>
      <c r="B283" s="239" t="s">
        <v>359</v>
      </c>
      <c r="C283" s="241" t="s">
        <v>23</v>
      </c>
      <c r="D283" s="241">
        <v>2</v>
      </c>
      <c r="E283" s="202"/>
      <c r="F283" s="202"/>
      <c r="G283" s="298"/>
      <c r="H283" s="299"/>
      <c r="I283" s="253"/>
      <c r="J283" s="210"/>
      <c r="K283" s="210"/>
      <c r="L283" s="210"/>
      <c r="M283" s="211"/>
      <c r="N283" s="181"/>
      <c r="O283" s="181"/>
      <c r="AO283" s="245"/>
    </row>
    <row r="284" spans="1:41" ht="27.6" x14ac:dyDescent="0.25">
      <c r="A284" s="232" t="s">
        <v>360</v>
      </c>
      <c r="B284" s="239" t="s">
        <v>969</v>
      </c>
      <c r="C284" s="241" t="s">
        <v>23</v>
      </c>
      <c r="D284" s="241">
        <v>1</v>
      </c>
      <c r="E284" s="202"/>
      <c r="F284" s="202"/>
      <c r="G284" s="298"/>
      <c r="H284" s="299"/>
      <c r="I284" s="253"/>
      <c r="J284" s="210"/>
      <c r="K284" s="210"/>
      <c r="L284" s="210"/>
      <c r="M284" s="211"/>
      <c r="N284" s="181"/>
      <c r="O284" s="181"/>
      <c r="AO284" s="245"/>
    </row>
    <row r="285" spans="1:41" ht="13.8" x14ac:dyDescent="0.25">
      <c r="A285" s="232" t="s">
        <v>361</v>
      </c>
      <c r="B285" s="248" t="s">
        <v>362</v>
      </c>
      <c r="C285" s="241" t="s">
        <v>23</v>
      </c>
      <c r="D285" s="241">
        <v>2</v>
      </c>
      <c r="E285" s="202"/>
      <c r="F285" s="202"/>
      <c r="G285" s="298"/>
      <c r="H285" s="299"/>
      <c r="I285" s="253"/>
      <c r="J285" s="210"/>
      <c r="K285" s="210"/>
      <c r="L285" s="210"/>
      <c r="M285" s="211"/>
      <c r="N285" s="181"/>
      <c r="O285" s="181"/>
      <c r="AO285" s="245"/>
    </row>
    <row r="286" spans="1:41" ht="41.4" x14ac:dyDescent="0.25">
      <c r="A286" s="232" t="s">
        <v>363</v>
      </c>
      <c r="B286" s="239" t="s">
        <v>364</v>
      </c>
      <c r="C286" s="241" t="s">
        <v>23</v>
      </c>
      <c r="D286" s="241">
        <v>2</v>
      </c>
      <c r="E286" s="202"/>
      <c r="F286" s="202"/>
      <c r="G286" s="298"/>
      <c r="H286" s="299"/>
      <c r="I286" s="253"/>
      <c r="J286" s="210"/>
      <c r="K286" s="210"/>
      <c r="L286" s="210"/>
      <c r="M286" s="211"/>
      <c r="N286" s="181"/>
      <c r="O286" s="181"/>
      <c r="AO286" s="245"/>
    </row>
    <row r="287" spans="1:41" ht="27.6" x14ac:dyDescent="0.25">
      <c r="A287" s="232" t="s">
        <v>365</v>
      </c>
      <c r="B287" s="239" t="s">
        <v>970</v>
      </c>
      <c r="C287" s="241" t="s">
        <v>23</v>
      </c>
      <c r="D287" s="241">
        <v>2</v>
      </c>
      <c r="E287" s="202"/>
      <c r="F287" s="202"/>
      <c r="G287" s="298"/>
      <c r="H287" s="299"/>
      <c r="I287" s="253"/>
      <c r="J287" s="210"/>
      <c r="K287" s="210"/>
      <c r="L287" s="210"/>
      <c r="M287" s="211"/>
      <c r="N287" s="181"/>
      <c r="O287" s="181"/>
      <c r="AO287" s="245"/>
    </row>
    <row r="288" spans="1:41" ht="41.4" x14ac:dyDescent="0.25">
      <c r="A288" s="232" t="s">
        <v>366</v>
      </c>
      <c r="B288" s="239" t="s">
        <v>971</v>
      </c>
      <c r="C288" s="241" t="s">
        <v>23</v>
      </c>
      <c r="D288" s="241">
        <v>5</v>
      </c>
      <c r="E288" s="202"/>
      <c r="F288" s="202"/>
      <c r="G288" s="298"/>
      <c r="H288" s="299"/>
      <c r="I288" s="253"/>
      <c r="J288" s="210"/>
      <c r="K288" s="210"/>
      <c r="L288" s="210"/>
      <c r="M288" s="211"/>
      <c r="N288" s="181"/>
      <c r="O288" s="181"/>
      <c r="AO288" s="245"/>
    </row>
    <row r="289" spans="1:82" ht="41.4" x14ac:dyDescent="0.25">
      <c r="A289" s="232" t="s">
        <v>367</v>
      </c>
      <c r="B289" s="239" t="s">
        <v>368</v>
      </c>
      <c r="C289" s="241" t="s">
        <v>23</v>
      </c>
      <c r="D289" s="241">
        <v>2</v>
      </c>
      <c r="E289" s="202"/>
      <c r="F289" s="257"/>
      <c r="G289" s="298"/>
      <c r="H289" s="299"/>
      <c r="I289" s="253"/>
      <c r="J289" s="210"/>
      <c r="K289" s="210"/>
      <c r="L289" s="210"/>
      <c r="M289" s="211"/>
      <c r="N289" s="181"/>
      <c r="O289" s="181"/>
      <c r="AO289" s="245"/>
    </row>
    <row r="290" spans="1:82" ht="27.6" x14ac:dyDescent="0.25">
      <c r="A290" s="232" t="s">
        <v>369</v>
      </c>
      <c r="B290" s="248" t="s">
        <v>1192</v>
      </c>
      <c r="C290" s="241" t="s">
        <v>23</v>
      </c>
      <c r="D290" s="241">
        <v>1</v>
      </c>
      <c r="E290" s="202"/>
      <c r="F290" s="202"/>
      <c r="G290" s="298"/>
      <c r="H290" s="299"/>
      <c r="I290" s="253"/>
      <c r="J290" s="210"/>
      <c r="K290" s="210"/>
      <c r="L290" s="210"/>
      <c r="M290" s="211"/>
      <c r="N290" s="181"/>
      <c r="O290" s="181"/>
      <c r="AO290" s="245"/>
    </row>
    <row r="291" spans="1:82" ht="27.6" x14ac:dyDescent="0.25">
      <c r="A291" s="232" t="s">
        <v>370</v>
      </c>
      <c r="B291" s="239" t="s">
        <v>41</v>
      </c>
      <c r="C291" s="234" t="s">
        <v>35</v>
      </c>
      <c r="D291" s="234">
        <v>1</v>
      </c>
      <c r="E291" s="202"/>
      <c r="F291" s="202"/>
      <c r="G291" s="298"/>
      <c r="H291" s="299"/>
      <c r="I291" s="253"/>
      <c r="J291" s="210"/>
      <c r="K291" s="210"/>
      <c r="L291" s="210"/>
      <c r="M291" s="211"/>
      <c r="N291" s="181"/>
      <c r="O291" s="181"/>
      <c r="AO291" s="245"/>
    </row>
    <row r="292" spans="1:82" ht="13.8" x14ac:dyDescent="0.25">
      <c r="A292" s="232"/>
      <c r="B292" s="239"/>
      <c r="C292" s="241"/>
      <c r="D292" s="241"/>
      <c r="E292" s="202"/>
      <c r="F292" s="202"/>
      <c r="G292" s="298"/>
      <c r="H292" s="299"/>
      <c r="I292" s="253"/>
      <c r="J292" s="210"/>
      <c r="K292" s="210"/>
      <c r="L292" s="210"/>
      <c r="M292" s="211"/>
      <c r="N292" s="181"/>
      <c r="O292" s="181"/>
      <c r="AO292" s="245"/>
    </row>
    <row r="293" spans="1:82" ht="41.4" x14ac:dyDescent="0.25">
      <c r="A293" s="236" t="s">
        <v>371</v>
      </c>
      <c r="B293" s="243" t="s">
        <v>930</v>
      </c>
      <c r="C293" s="241" t="s">
        <v>23</v>
      </c>
      <c r="D293" s="241">
        <v>1</v>
      </c>
      <c r="E293" s="202"/>
      <c r="F293" s="202"/>
      <c r="G293" s="251"/>
      <c r="H293" s="252"/>
      <c r="I293" s="253"/>
      <c r="J293" s="210"/>
      <c r="K293" s="210"/>
      <c r="L293" s="210"/>
      <c r="M293" s="211"/>
      <c r="N293" s="181"/>
      <c r="O293" s="181"/>
      <c r="AO293" s="245"/>
    </row>
    <row r="294" spans="1:82" ht="13.8" x14ac:dyDescent="0.25">
      <c r="A294" s="232"/>
      <c r="B294" s="239"/>
      <c r="C294" s="241"/>
      <c r="D294" s="241"/>
      <c r="E294" s="202"/>
      <c r="F294" s="202"/>
      <c r="G294" s="298"/>
      <c r="H294" s="299"/>
      <c r="I294" s="253"/>
      <c r="J294" s="210"/>
      <c r="K294" s="210"/>
      <c r="L294" s="210"/>
      <c r="M294" s="211"/>
      <c r="N294" s="181"/>
      <c r="O294" s="181"/>
      <c r="AO294" s="245"/>
    </row>
    <row r="295" spans="1:82" ht="13.8" x14ac:dyDescent="0.25">
      <c r="A295" s="236" t="s">
        <v>372</v>
      </c>
      <c r="B295" s="243" t="s">
        <v>154</v>
      </c>
      <c r="C295" s="241"/>
      <c r="D295" s="241"/>
      <c r="E295" s="202"/>
      <c r="F295" s="202"/>
      <c r="G295" s="298"/>
      <c r="H295" s="299"/>
      <c r="I295" s="253"/>
      <c r="J295" s="210"/>
      <c r="K295" s="210"/>
      <c r="L295" s="210"/>
      <c r="M295" s="211"/>
      <c r="N295" s="181"/>
      <c r="O295" s="181"/>
      <c r="AO295" s="245"/>
    </row>
    <row r="296" spans="1:82" ht="82.8" x14ac:dyDescent="0.25">
      <c r="A296" s="232" t="s">
        <v>373</v>
      </c>
      <c r="B296" s="248" t="s">
        <v>1039</v>
      </c>
      <c r="C296" s="241" t="s">
        <v>35</v>
      </c>
      <c r="D296" s="241">
        <v>1</v>
      </c>
      <c r="E296" s="202"/>
      <c r="F296" s="202"/>
      <c r="G296" s="298"/>
      <c r="H296" s="299"/>
      <c r="I296" s="253"/>
      <c r="J296" s="210"/>
      <c r="K296" s="210"/>
      <c r="L296" s="210"/>
      <c r="M296" s="211"/>
      <c r="N296" s="181"/>
      <c r="O296" s="181"/>
      <c r="AO296" s="245"/>
    </row>
    <row r="297" spans="1:82" ht="41.4" x14ac:dyDescent="0.25">
      <c r="A297" s="232" t="s">
        <v>374</v>
      </c>
      <c r="B297" s="248" t="s">
        <v>157</v>
      </c>
      <c r="C297" s="241" t="s">
        <v>35</v>
      </c>
      <c r="D297" s="241">
        <v>1</v>
      </c>
      <c r="E297" s="202"/>
      <c r="F297" s="202"/>
      <c r="G297" s="298"/>
      <c r="H297" s="299"/>
      <c r="I297" s="253"/>
      <c r="J297" s="210"/>
      <c r="K297" s="210"/>
      <c r="L297" s="210"/>
      <c r="M297" s="211"/>
      <c r="N297" s="181"/>
      <c r="O297" s="181"/>
      <c r="AO297" s="245"/>
    </row>
    <row r="298" spans="1:82" ht="41.4" x14ac:dyDescent="0.25">
      <c r="A298" s="232" t="s">
        <v>375</v>
      </c>
      <c r="B298" s="248" t="s">
        <v>1200</v>
      </c>
      <c r="C298" s="241" t="s">
        <v>35</v>
      </c>
      <c r="D298" s="241">
        <v>1</v>
      </c>
      <c r="E298" s="202"/>
      <c r="F298" s="202"/>
      <c r="G298" s="298"/>
      <c r="H298" s="299"/>
      <c r="I298" s="253"/>
      <c r="J298" s="210"/>
      <c r="K298" s="210"/>
      <c r="L298" s="210"/>
      <c r="M298" s="211"/>
      <c r="N298" s="181"/>
      <c r="O298" s="181"/>
      <c r="AO298" s="245"/>
    </row>
    <row r="299" spans="1:82" s="220" customFormat="1" ht="55.2" x14ac:dyDescent="0.25">
      <c r="A299" s="232" t="s">
        <v>1199</v>
      </c>
      <c r="B299" s="248" t="s">
        <v>1198</v>
      </c>
      <c r="C299" s="234"/>
      <c r="D299" s="241" t="s">
        <v>35</v>
      </c>
      <c r="E299" s="241">
        <v>1</v>
      </c>
      <c r="F299" s="202"/>
      <c r="G299" s="202"/>
      <c r="H299" s="231"/>
      <c r="I299" s="219"/>
      <c r="J299" s="219"/>
      <c r="K299" s="219"/>
      <c r="L299" s="219"/>
      <c r="M299" s="219"/>
      <c r="N299" s="219"/>
      <c r="O299" s="219"/>
      <c r="P299" s="219"/>
      <c r="Q299" s="219"/>
      <c r="R299" s="219"/>
      <c r="S299" s="219"/>
      <c r="T299" s="219"/>
      <c r="U299" s="219"/>
      <c r="V299" s="219"/>
      <c r="W299" s="219"/>
      <c r="X299" s="219"/>
      <c r="Y299" s="219"/>
      <c r="Z299" s="219"/>
      <c r="AA299" s="219"/>
      <c r="AB299" s="219"/>
      <c r="AC299" s="219"/>
      <c r="AD299" s="219"/>
      <c r="AE299" s="219"/>
      <c r="AF299" s="219"/>
      <c r="AG299" s="219"/>
      <c r="AH299" s="219"/>
      <c r="AI299" s="219"/>
      <c r="AJ299" s="219"/>
      <c r="AK299" s="219"/>
      <c r="AL299" s="219"/>
      <c r="AM299" s="219"/>
      <c r="AN299" s="219"/>
      <c r="AO299" s="219"/>
      <c r="AP299" s="219"/>
      <c r="AQ299" s="219"/>
      <c r="AR299" s="219"/>
      <c r="AS299" s="219"/>
      <c r="AT299" s="219"/>
      <c r="AU299" s="219"/>
      <c r="AV299" s="219"/>
      <c r="AW299" s="219"/>
      <c r="AX299" s="219"/>
      <c r="AY299" s="219"/>
      <c r="AZ299" s="219"/>
      <c r="BA299" s="219"/>
      <c r="BB299" s="219"/>
      <c r="BC299" s="219"/>
      <c r="BD299" s="219"/>
      <c r="BE299" s="219"/>
      <c r="BF299" s="219"/>
      <c r="BG299" s="219"/>
      <c r="BH299" s="219"/>
      <c r="BI299" s="219"/>
      <c r="BJ299" s="219"/>
      <c r="BK299" s="219"/>
      <c r="BL299" s="219"/>
      <c r="BM299" s="219"/>
      <c r="BN299" s="219"/>
      <c r="BO299" s="219"/>
      <c r="BP299" s="219"/>
      <c r="BQ299" s="219"/>
      <c r="BR299" s="219"/>
      <c r="BS299" s="219"/>
      <c r="BT299" s="219"/>
      <c r="BU299" s="219"/>
      <c r="BV299" s="219"/>
      <c r="BW299" s="219"/>
      <c r="BX299" s="219"/>
      <c r="BY299" s="219"/>
      <c r="BZ299" s="219"/>
      <c r="CA299" s="219"/>
      <c r="CB299" s="219"/>
      <c r="CC299" s="219"/>
      <c r="CD299" s="219"/>
    </row>
    <row r="300" spans="1:82" ht="13.8" x14ac:dyDescent="0.25">
      <c r="A300" s="232"/>
      <c r="B300" s="239"/>
      <c r="C300" s="241"/>
      <c r="D300" s="241"/>
      <c r="E300" s="202"/>
      <c r="F300" s="202"/>
      <c r="G300" s="298"/>
      <c r="H300" s="299"/>
      <c r="I300" s="253"/>
      <c r="J300" s="210"/>
      <c r="K300" s="210"/>
      <c r="L300" s="210"/>
      <c r="M300" s="211"/>
      <c r="N300" s="181"/>
      <c r="O300" s="181"/>
      <c r="AO300" s="245"/>
    </row>
    <row r="301" spans="1:82" ht="13.8" x14ac:dyDescent="0.25">
      <c r="A301" s="236" t="s">
        <v>376</v>
      </c>
      <c r="B301" s="243" t="s">
        <v>160</v>
      </c>
      <c r="C301" s="241"/>
      <c r="D301" s="241"/>
      <c r="E301" s="202"/>
      <c r="F301" s="202"/>
      <c r="G301" s="298"/>
      <c r="H301" s="299"/>
      <c r="I301" s="253"/>
      <c r="J301" s="210"/>
      <c r="K301" s="210"/>
      <c r="L301" s="210"/>
      <c r="M301" s="211"/>
      <c r="N301" s="181"/>
      <c r="O301" s="181"/>
      <c r="AO301" s="245"/>
    </row>
    <row r="302" spans="1:82" ht="69" x14ac:dyDescent="0.25">
      <c r="A302" s="232" t="s">
        <v>377</v>
      </c>
      <c r="B302" s="243" t="s">
        <v>974</v>
      </c>
      <c r="C302" s="234" t="s">
        <v>35</v>
      </c>
      <c r="D302" s="234">
        <v>1</v>
      </c>
      <c r="E302" s="202"/>
      <c r="F302" s="202"/>
      <c r="G302" s="251"/>
      <c r="H302" s="252"/>
      <c r="I302" s="253"/>
      <c r="J302" s="210"/>
      <c r="K302" s="210"/>
      <c r="L302" s="210"/>
      <c r="M302" s="211"/>
      <c r="N302" s="181"/>
      <c r="O302" s="181"/>
      <c r="AO302" s="245"/>
    </row>
    <row r="303" spans="1:82" ht="27.6" x14ac:dyDescent="0.25">
      <c r="A303" s="232" t="s">
        <v>378</v>
      </c>
      <c r="B303" s="239" t="s">
        <v>975</v>
      </c>
      <c r="C303" s="234" t="s">
        <v>35</v>
      </c>
      <c r="D303" s="234">
        <v>1</v>
      </c>
      <c r="E303" s="202"/>
      <c r="F303" s="202"/>
      <c r="G303" s="298"/>
      <c r="H303" s="299"/>
      <c r="I303" s="253"/>
      <c r="J303" s="210"/>
      <c r="K303" s="210"/>
      <c r="L303" s="210"/>
      <c r="M303" s="211"/>
      <c r="N303" s="181"/>
      <c r="O303" s="181"/>
      <c r="AO303" s="245"/>
    </row>
    <row r="304" spans="1:82" ht="13.8" x14ac:dyDescent="0.25">
      <c r="A304" s="232" t="s">
        <v>379</v>
      </c>
      <c r="B304" s="239" t="s">
        <v>166</v>
      </c>
      <c r="C304" s="234" t="s">
        <v>35</v>
      </c>
      <c r="D304" s="234">
        <v>1</v>
      </c>
      <c r="E304" s="202"/>
      <c r="F304" s="202"/>
      <c r="G304" s="298"/>
      <c r="H304" s="299"/>
      <c r="I304" s="253"/>
      <c r="J304" s="210"/>
      <c r="K304" s="210"/>
      <c r="L304" s="210"/>
      <c r="M304" s="211"/>
      <c r="N304" s="181"/>
      <c r="O304" s="181"/>
      <c r="AO304" s="245"/>
    </row>
    <row r="305" spans="1:41" ht="13.8" x14ac:dyDescent="0.25">
      <c r="A305" s="232" t="s">
        <v>380</v>
      </c>
      <c r="B305" s="239" t="s">
        <v>168</v>
      </c>
      <c r="C305" s="234" t="s">
        <v>35</v>
      </c>
      <c r="D305" s="234">
        <v>1</v>
      </c>
      <c r="E305" s="202"/>
      <c r="F305" s="202"/>
      <c r="G305" s="298"/>
      <c r="H305" s="299"/>
      <c r="I305" s="253"/>
      <c r="J305" s="210"/>
      <c r="K305" s="210"/>
      <c r="L305" s="210"/>
      <c r="M305" s="211"/>
      <c r="N305" s="181"/>
      <c r="O305" s="181"/>
      <c r="AO305" s="245"/>
    </row>
    <row r="306" spans="1:41" ht="27.6" x14ac:dyDescent="0.25">
      <c r="A306" s="232" t="s">
        <v>381</v>
      </c>
      <c r="B306" s="239" t="s">
        <v>170</v>
      </c>
      <c r="C306" s="234" t="s">
        <v>35</v>
      </c>
      <c r="D306" s="234">
        <v>1</v>
      </c>
      <c r="E306" s="202"/>
      <c r="F306" s="202"/>
      <c r="G306" s="251"/>
      <c r="H306" s="252"/>
      <c r="I306" s="253"/>
      <c r="J306" s="210"/>
      <c r="K306" s="210"/>
      <c r="L306" s="210"/>
      <c r="M306" s="211"/>
      <c r="N306" s="181"/>
      <c r="O306" s="181"/>
      <c r="AO306" s="245"/>
    </row>
    <row r="307" spans="1:41" ht="13.8" x14ac:dyDescent="0.25">
      <c r="A307" s="232"/>
      <c r="B307" s="239"/>
      <c r="C307" s="241"/>
      <c r="D307" s="241"/>
      <c r="E307" s="202"/>
      <c r="F307" s="202"/>
      <c r="G307" s="298"/>
      <c r="H307" s="299"/>
      <c r="I307" s="253"/>
      <c r="J307" s="210"/>
      <c r="K307" s="210"/>
      <c r="L307" s="210"/>
      <c r="M307" s="211"/>
      <c r="N307" s="181"/>
      <c r="O307" s="181"/>
      <c r="AO307" s="245"/>
    </row>
    <row r="308" spans="1:41" ht="13.8" x14ac:dyDescent="0.25">
      <c r="A308" s="236" t="s">
        <v>382</v>
      </c>
      <c r="B308" s="243" t="s">
        <v>172</v>
      </c>
      <c r="C308" s="241"/>
      <c r="D308" s="241"/>
      <c r="E308" s="202"/>
      <c r="F308" s="202"/>
      <c r="G308" s="298"/>
      <c r="H308" s="299"/>
      <c r="I308" s="253"/>
      <c r="J308" s="210"/>
      <c r="K308" s="210"/>
      <c r="L308" s="210"/>
      <c r="M308" s="211"/>
      <c r="N308" s="181"/>
      <c r="O308" s="181"/>
      <c r="AO308" s="245"/>
    </row>
    <row r="309" spans="1:41" ht="27.6" x14ac:dyDescent="0.25">
      <c r="A309" s="232" t="s">
        <v>383</v>
      </c>
      <c r="B309" s="239" t="s">
        <v>174</v>
      </c>
      <c r="C309" s="241" t="s">
        <v>23</v>
      </c>
      <c r="D309" s="241">
        <v>6</v>
      </c>
      <c r="E309" s="202"/>
      <c r="F309" s="202"/>
      <c r="G309" s="298"/>
      <c r="H309" s="299"/>
      <c r="I309" s="253"/>
      <c r="J309" s="210"/>
      <c r="K309" s="210"/>
      <c r="L309" s="210"/>
      <c r="M309" s="211"/>
      <c r="N309" s="181"/>
      <c r="O309" s="181"/>
      <c r="AO309" s="245"/>
    </row>
    <row r="310" spans="1:41" ht="27.6" x14ac:dyDescent="0.25">
      <c r="A310" s="232" t="s">
        <v>384</v>
      </c>
      <c r="B310" s="239" t="s">
        <v>385</v>
      </c>
      <c r="C310" s="241" t="s">
        <v>23</v>
      </c>
      <c r="D310" s="241">
        <v>2</v>
      </c>
      <c r="E310" s="202"/>
      <c r="F310" s="202"/>
      <c r="G310" s="251"/>
      <c r="H310" s="252"/>
      <c r="I310" s="253"/>
      <c r="J310" s="210"/>
      <c r="K310" s="210"/>
      <c r="L310" s="210"/>
      <c r="M310" s="211"/>
      <c r="N310" s="181"/>
      <c r="O310" s="181"/>
      <c r="AO310" s="245"/>
    </row>
    <row r="311" spans="1:41" ht="27.6" x14ac:dyDescent="0.25">
      <c r="A311" s="232" t="s">
        <v>386</v>
      </c>
      <c r="B311" s="239" t="s">
        <v>976</v>
      </c>
      <c r="C311" s="241" t="s">
        <v>23</v>
      </c>
      <c r="D311" s="241">
        <v>4</v>
      </c>
      <c r="E311" s="202"/>
      <c r="F311" s="202"/>
      <c r="G311" s="298"/>
      <c r="H311" s="299"/>
      <c r="I311" s="253"/>
      <c r="J311" s="210"/>
      <c r="K311" s="210"/>
      <c r="L311" s="210"/>
      <c r="M311" s="211"/>
      <c r="N311" s="181"/>
      <c r="O311" s="181"/>
      <c r="AO311" s="245"/>
    </row>
    <row r="312" spans="1:41" ht="27.6" x14ac:dyDescent="0.25">
      <c r="A312" s="232" t="s">
        <v>387</v>
      </c>
      <c r="B312" s="239" t="s">
        <v>977</v>
      </c>
      <c r="C312" s="241" t="s">
        <v>23</v>
      </c>
      <c r="D312" s="241">
        <v>4</v>
      </c>
      <c r="E312" s="202"/>
      <c r="F312" s="202"/>
      <c r="G312" s="298"/>
      <c r="H312" s="299"/>
      <c r="I312" s="253"/>
      <c r="J312" s="210"/>
      <c r="K312" s="210"/>
      <c r="L312" s="210"/>
      <c r="M312" s="211"/>
      <c r="N312" s="181"/>
      <c r="O312" s="181"/>
      <c r="AO312" s="245"/>
    </row>
    <row r="313" spans="1:41" ht="27.6" x14ac:dyDescent="0.25">
      <c r="A313" s="232" t="s">
        <v>388</v>
      </c>
      <c r="B313" s="239" t="s">
        <v>978</v>
      </c>
      <c r="C313" s="241" t="s">
        <v>23</v>
      </c>
      <c r="D313" s="241">
        <v>4</v>
      </c>
      <c r="E313" s="202"/>
      <c r="F313" s="202"/>
      <c r="G313" s="298"/>
      <c r="H313" s="299"/>
      <c r="I313" s="253"/>
      <c r="J313" s="210"/>
      <c r="K313" s="210"/>
      <c r="L313" s="210"/>
      <c r="M313" s="211"/>
      <c r="N313" s="181"/>
      <c r="O313" s="181"/>
      <c r="AO313" s="245"/>
    </row>
    <row r="314" spans="1:41" ht="27.6" x14ac:dyDescent="0.25">
      <c r="A314" s="232" t="s">
        <v>389</v>
      </c>
      <c r="B314" s="239" t="s">
        <v>390</v>
      </c>
      <c r="C314" s="241" t="s">
        <v>23</v>
      </c>
      <c r="D314" s="241">
        <v>2</v>
      </c>
      <c r="E314" s="202"/>
      <c r="F314" s="202"/>
      <c r="G314" s="251"/>
      <c r="H314" s="252"/>
      <c r="I314" s="253"/>
      <c r="J314" s="210"/>
      <c r="K314" s="210"/>
      <c r="L314" s="210"/>
      <c r="M314" s="211"/>
      <c r="N314" s="181"/>
      <c r="O314" s="181"/>
      <c r="AO314" s="245"/>
    </row>
    <row r="315" spans="1:41" ht="27.6" x14ac:dyDescent="0.25">
      <c r="A315" s="232" t="s">
        <v>391</v>
      </c>
      <c r="B315" s="239" t="s">
        <v>392</v>
      </c>
      <c r="C315" s="241" t="s">
        <v>23</v>
      </c>
      <c r="D315" s="241">
        <v>5</v>
      </c>
      <c r="E315" s="202"/>
      <c r="F315" s="202"/>
      <c r="G315" s="298"/>
      <c r="H315" s="299"/>
      <c r="I315" s="253"/>
      <c r="J315" s="210"/>
      <c r="K315" s="210"/>
      <c r="L315" s="210"/>
      <c r="M315" s="211"/>
      <c r="N315" s="181"/>
      <c r="O315" s="181"/>
      <c r="AO315" s="245"/>
    </row>
    <row r="316" spans="1:41" ht="27.6" x14ac:dyDescent="0.25">
      <c r="A316" s="232" t="s">
        <v>393</v>
      </c>
      <c r="B316" s="239" t="s">
        <v>178</v>
      </c>
      <c r="C316" s="241" t="s">
        <v>23</v>
      </c>
      <c r="D316" s="241">
        <v>2</v>
      </c>
      <c r="E316" s="202"/>
      <c r="F316" s="202"/>
      <c r="G316" s="298"/>
      <c r="H316" s="299"/>
      <c r="I316" s="253"/>
      <c r="J316" s="210"/>
      <c r="K316" s="210"/>
      <c r="L316" s="210"/>
      <c r="M316" s="211"/>
      <c r="N316" s="181"/>
      <c r="O316" s="181"/>
      <c r="AO316" s="245"/>
    </row>
    <row r="317" spans="1:41" ht="27.6" x14ac:dyDescent="0.25">
      <c r="A317" s="232" t="s">
        <v>394</v>
      </c>
      <c r="B317" s="239" t="s">
        <v>180</v>
      </c>
      <c r="C317" s="241" t="s">
        <v>35</v>
      </c>
      <c r="D317" s="241">
        <v>1</v>
      </c>
      <c r="E317" s="202"/>
      <c r="F317" s="202"/>
      <c r="G317" s="298"/>
      <c r="H317" s="299"/>
      <c r="I317" s="253"/>
      <c r="J317" s="210"/>
      <c r="K317" s="210"/>
      <c r="L317" s="210"/>
      <c r="M317" s="211"/>
      <c r="N317" s="181"/>
      <c r="O317" s="181"/>
      <c r="AO317" s="245"/>
    </row>
    <row r="318" spans="1:41" ht="13.8" x14ac:dyDescent="0.25">
      <c r="A318" s="232" t="s">
        <v>395</v>
      </c>
      <c r="B318" s="239" t="s">
        <v>182</v>
      </c>
      <c r="C318" s="241" t="s">
        <v>35</v>
      </c>
      <c r="D318" s="241">
        <v>1</v>
      </c>
      <c r="E318" s="202"/>
      <c r="F318" s="202"/>
      <c r="G318" s="251"/>
      <c r="H318" s="252"/>
      <c r="I318" s="253"/>
      <c r="J318" s="210"/>
      <c r="K318" s="210"/>
      <c r="L318" s="210"/>
      <c r="M318" s="211"/>
      <c r="N318" s="181"/>
      <c r="O318" s="181"/>
      <c r="AO318" s="245"/>
    </row>
    <row r="319" spans="1:41" ht="13.8" x14ac:dyDescent="0.25">
      <c r="A319" s="232" t="s">
        <v>396</v>
      </c>
      <c r="B319" s="239" t="s">
        <v>184</v>
      </c>
      <c r="C319" s="241" t="s">
        <v>35</v>
      </c>
      <c r="D319" s="241">
        <v>1</v>
      </c>
      <c r="E319" s="202"/>
      <c r="F319" s="202"/>
      <c r="G319" s="298"/>
      <c r="H319" s="299"/>
      <c r="I319" s="253"/>
      <c r="J319" s="210"/>
      <c r="K319" s="210"/>
      <c r="L319" s="210"/>
      <c r="M319" s="211"/>
      <c r="N319" s="181"/>
      <c r="O319" s="181"/>
      <c r="AO319" s="245"/>
    </row>
    <row r="320" spans="1:41" ht="27.6" x14ac:dyDescent="0.25">
      <c r="A320" s="232" t="s">
        <v>979</v>
      </c>
      <c r="B320" s="239" t="s">
        <v>935</v>
      </c>
      <c r="C320" s="241" t="s">
        <v>23</v>
      </c>
      <c r="D320" s="241">
        <v>1</v>
      </c>
      <c r="E320" s="202"/>
      <c r="F320" s="202"/>
      <c r="G320" s="298"/>
      <c r="H320" s="299"/>
      <c r="I320" s="253"/>
      <c r="J320" s="210"/>
      <c r="K320" s="210"/>
      <c r="L320" s="210"/>
      <c r="M320" s="211"/>
      <c r="N320" s="181"/>
      <c r="O320" s="181"/>
      <c r="AO320" s="245"/>
    </row>
    <row r="321" spans="1:41" ht="27.6" x14ac:dyDescent="0.25">
      <c r="A321" s="232" t="s">
        <v>980</v>
      </c>
      <c r="B321" s="239" t="s">
        <v>186</v>
      </c>
      <c r="C321" s="241" t="s">
        <v>35</v>
      </c>
      <c r="D321" s="241">
        <v>1</v>
      </c>
      <c r="E321" s="202"/>
      <c r="F321" s="202"/>
      <c r="G321" s="298"/>
      <c r="H321" s="300"/>
      <c r="I321" s="253"/>
      <c r="J321" s="210"/>
      <c r="K321" s="210"/>
      <c r="L321" s="210"/>
      <c r="M321" s="211"/>
      <c r="N321" s="181"/>
      <c r="O321" s="181"/>
      <c r="AO321" s="245"/>
    </row>
    <row r="322" spans="1:41" ht="13.8" x14ac:dyDescent="0.25">
      <c r="A322" s="232"/>
      <c r="B322" s="239"/>
      <c r="C322" s="241"/>
      <c r="D322" s="241"/>
      <c r="E322" s="202"/>
      <c r="F322" s="202"/>
      <c r="G322" s="298"/>
      <c r="H322" s="300"/>
      <c r="I322" s="253"/>
      <c r="J322" s="210"/>
      <c r="K322" s="210"/>
      <c r="L322" s="210"/>
      <c r="M322" s="211"/>
      <c r="N322" s="181"/>
      <c r="O322" s="181"/>
      <c r="AO322" s="245"/>
    </row>
    <row r="323" spans="1:41" ht="13.8" x14ac:dyDescent="0.25">
      <c r="A323" s="236" t="s">
        <v>397</v>
      </c>
      <c r="B323" s="243" t="s">
        <v>188</v>
      </c>
      <c r="C323" s="241"/>
      <c r="D323" s="241"/>
      <c r="E323" s="202"/>
      <c r="F323" s="202"/>
      <c r="G323" s="251"/>
      <c r="H323" s="252"/>
      <c r="I323" s="253"/>
      <c r="J323" s="210"/>
      <c r="K323" s="210"/>
      <c r="L323" s="210"/>
      <c r="M323" s="211"/>
      <c r="N323" s="181"/>
      <c r="O323" s="181"/>
      <c r="AO323" s="245"/>
    </row>
    <row r="324" spans="1:41" ht="41.4" x14ac:dyDescent="0.25">
      <c r="A324" s="232" t="s">
        <v>398</v>
      </c>
      <c r="B324" s="239" t="s">
        <v>399</v>
      </c>
      <c r="C324" s="241" t="s">
        <v>35</v>
      </c>
      <c r="D324" s="241">
        <v>1</v>
      </c>
      <c r="E324" s="202"/>
      <c r="F324" s="202"/>
      <c r="G324" s="251"/>
      <c r="H324" s="252"/>
      <c r="I324" s="253"/>
      <c r="J324" s="210"/>
      <c r="K324" s="210"/>
      <c r="L324" s="210"/>
      <c r="M324" s="211"/>
      <c r="N324" s="181"/>
      <c r="O324" s="181"/>
      <c r="AO324" s="245"/>
    </row>
    <row r="325" spans="1:41" ht="41.4" x14ac:dyDescent="0.25">
      <c r="A325" s="232" t="s">
        <v>400</v>
      </c>
      <c r="B325" s="239" t="s">
        <v>401</v>
      </c>
      <c r="C325" s="241" t="s">
        <v>35</v>
      </c>
      <c r="D325" s="241">
        <v>1</v>
      </c>
      <c r="E325" s="202"/>
      <c r="F325" s="202"/>
      <c r="G325" s="298"/>
      <c r="H325" s="299"/>
      <c r="I325" s="253"/>
      <c r="J325" s="210"/>
      <c r="K325" s="210"/>
      <c r="L325" s="210"/>
      <c r="M325" s="211"/>
      <c r="N325" s="181"/>
      <c r="O325" s="181"/>
      <c r="AO325" s="245"/>
    </row>
    <row r="326" spans="1:41" ht="27.6" x14ac:dyDescent="0.25">
      <c r="A326" s="232" t="s">
        <v>402</v>
      </c>
      <c r="B326" s="239" t="s">
        <v>403</v>
      </c>
      <c r="C326" s="241" t="s">
        <v>35</v>
      </c>
      <c r="D326" s="241">
        <v>1</v>
      </c>
      <c r="E326" s="202"/>
      <c r="F326" s="202"/>
      <c r="G326" s="298"/>
      <c r="H326" s="299"/>
      <c r="I326" s="253"/>
      <c r="J326" s="210"/>
      <c r="K326" s="210"/>
      <c r="L326" s="210"/>
      <c r="M326" s="211"/>
      <c r="N326" s="181"/>
      <c r="O326" s="181"/>
      <c r="AO326" s="245"/>
    </row>
    <row r="327" spans="1:41" ht="27.6" x14ac:dyDescent="0.25">
      <c r="A327" s="232" t="s">
        <v>404</v>
      </c>
      <c r="B327" s="239" t="s">
        <v>981</v>
      </c>
      <c r="C327" s="241" t="s">
        <v>35</v>
      </c>
      <c r="D327" s="241">
        <v>1</v>
      </c>
      <c r="E327" s="202"/>
      <c r="F327" s="202"/>
      <c r="G327" s="298"/>
      <c r="H327" s="299"/>
      <c r="I327" s="253"/>
      <c r="J327" s="210"/>
      <c r="K327" s="210"/>
      <c r="L327" s="210"/>
      <c r="M327" s="211"/>
      <c r="N327" s="181"/>
      <c r="O327" s="181"/>
      <c r="AO327" s="245"/>
    </row>
    <row r="328" spans="1:41" ht="41.4" x14ac:dyDescent="0.25">
      <c r="A328" s="232" t="s">
        <v>406</v>
      </c>
      <c r="B328" s="239" t="s">
        <v>1036</v>
      </c>
      <c r="C328" s="241" t="s">
        <v>35</v>
      </c>
      <c r="D328" s="241">
        <v>1</v>
      </c>
      <c r="E328" s="202"/>
      <c r="F328" s="202"/>
      <c r="G328" s="298"/>
      <c r="H328" s="299"/>
      <c r="I328" s="253"/>
      <c r="J328" s="210"/>
      <c r="K328" s="210"/>
      <c r="L328" s="210"/>
      <c r="M328" s="211"/>
      <c r="N328" s="181"/>
      <c r="O328" s="181"/>
      <c r="AO328" s="245"/>
    </row>
    <row r="329" spans="1:41" ht="41.4" x14ac:dyDescent="0.25">
      <c r="A329" s="232" t="s">
        <v>407</v>
      </c>
      <c r="B329" s="239" t="s">
        <v>982</v>
      </c>
      <c r="C329" s="241" t="s">
        <v>35</v>
      </c>
      <c r="D329" s="241">
        <v>1</v>
      </c>
      <c r="E329" s="202"/>
      <c r="F329" s="202"/>
      <c r="G329" s="298"/>
      <c r="H329" s="299"/>
      <c r="I329" s="253"/>
      <c r="J329" s="210"/>
      <c r="K329" s="210"/>
      <c r="L329" s="210"/>
      <c r="M329" s="211"/>
      <c r="N329" s="181"/>
      <c r="O329" s="181"/>
      <c r="AO329" s="245"/>
    </row>
    <row r="330" spans="1:41" ht="27.6" x14ac:dyDescent="0.25">
      <c r="A330" s="232" t="s">
        <v>408</v>
      </c>
      <c r="B330" s="248" t="s">
        <v>191</v>
      </c>
      <c r="C330" s="234" t="s">
        <v>35</v>
      </c>
      <c r="D330" s="234">
        <v>1</v>
      </c>
      <c r="E330" s="202"/>
      <c r="F330" s="202"/>
      <c r="G330" s="298"/>
      <c r="H330" s="299"/>
      <c r="I330" s="253"/>
      <c r="J330" s="210"/>
      <c r="K330" s="210"/>
      <c r="L330" s="210"/>
      <c r="M330" s="211"/>
      <c r="N330" s="181"/>
      <c r="O330" s="181"/>
      <c r="AO330" s="245"/>
    </row>
    <row r="331" spans="1:41" ht="27.6" x14ac:dyDescent="0.25">
      <c r="A331" s="232" t="s">
        <v>983</v>
      </c>
      <c r="B331" s="239" t="s">
        <v>41</v>
      </c>
      <c r="C331" s="234" t="s">
        <v>35</v>
      </c>
      <c r="D331" s="234">
        <v>1</v>
      </c>
      <c r="E331" s="202"/>
      <c r="F331" s="202"/>
      <c r="G331" s="298"/>
      <c r="H331" s="299"/>
      <c r="I331" s="253"/>
      <c r="J331" s="210"/>
      <c r="K331" s="210"/>
      <c r="L331" s="210"/>
      <c r="M331" s="211"/>
      <c r="N331" s="181"/>
      <c r="O331" s="181"/>
      <c r="AO331" s="245"/>
    </row>
    <row r="332" spans="1:41" ht="13.8" x14ac:dyDescent="0.25">
      <c r="A332" s="232"/>
      <c r="B332" s="239"/>
      <c r="C332" s="241"/>
      <c r="D332" s="241"/>
      <c r="E332" s="202"/>
      <c r="F332" s="202"/>
      <c r="G332" s="298"/>
      <c r="H332" s="299"/>
      <c r="I332" s="253"/>
      <c r="J332" s="210"/>
      <c r="K332" s="210"/>
      <c r="L332" s="210"/>
      <c r="M332" s="211"/>
      <c r="N332" s="181"/>
      <c r="O332" s="181"/>
      <c r="AO332" s="245"/>
    </row>
    <row r="333" spans="1:41" ht="13.8" x14ac:dyDescent="0.25">
      <c r="A333" s="236" t="s">
        <v>409</v>
      </c>
      <c r="B333" s="243" t="s">
        <v>194</v>
      </c>
      <c r="C333" s="234" t="s">
        <v>35</v>
      </c>
      <c r="D333" s="234">
        <v>1</v>
      </c>
      <c r="E333" s="202"/>
      <c r="F333" s="202"/>
      <c r="G333" s="298"/>
      <c r="H333" s="299"/>
      <c r="I333" s="253"/>
      <c r="J333" s="210"/>
      <c r="K333" s="210"/>
      <c r="L333" s="210"/>
      <c r="M333" s="211"/>
      <c r="N333" s="181"/>
      <c r="O333" s="181"/>
      <c r="AO333" s="245"/>
    </row>
    <row r="334" spans="1:41" ht="13.8" x14ac:dyDescent="0.25">
      <c r="A334" s="232"/>
      <c r="B334" s="239"/>
      <c r="C334" s="241"/>
      <c r="D334" s="241"/>
      <c r="E334" s="202"/>
      <c r="F334" s="202"/>
      <c r="G334" s="298"/>
      <c r="H334" s="299"/>
      <c r="I334" s="253"/>
      <c r="J334" s="210"/>
      <c r="K334" s="210"/>
      <c r="L334" s="210"/>
      <c r="M334" s="211"/>
      <c r="N334" s="181"/>
      <c r="O334" s="181"/>
      <c r="AO334" s="245"/>
    </row>
    <row r="335" spans="1:41" ht="13.8" x14ac:dyDescent="0.25">
      <c r="A335" s="236" t="s">
        <v>410</v>
      </c>
      <c r="B335" s="243" t="s">
        <v>196</v>
      </c>
      <c r="C335" s="234" t="s">
        <v>35</v>
      </c>
      <c r="D335" s="234">
        <v>1</v>
      </c>
      <c r="E335" s="202"/>
      <c r="F335" s="202"/>
      <c r="G335" s="298"/>
      <c r="H335" s="299"/>
      <c r="I335" s="253"/>
      <c r="J335" s="210"/>
      <c r="K335" s="210"/>
      <c r="L335" s="210"/>
      <c r="M335" s="211"/>
      <c r="N335" s="181"/>
      <c r="O335" s="181"/>
      <c r="AO335" s="245"/>
    </row>
    <row r="336" spans="1:41" ht="13.8" x14ac:dyDescent="0.25">
      <c r="A336" s="232"/>
      <c r="B336" s="239"/>
      <c r="C336" s="241"/>
      <c r="D336" s="241"/>
      <c r="E336" s="202"/>
      <c r="F336" s="202"/>
      <c r="G336" s="298"/>
      <c r="H336" s="299"/>
      <c r="I336" s="253"/>
      <c r="J336" s="210"/>
      <c r="K336" s="210"/>
      <c r="L336" s="210"/>
      <c r="M336" s="211"/>
      <c r="N336" s="181"/>
      <c r="O336" s="181"/>
      <c r="AO336" s="245"/>
    </row>
    <row r="337" spans="1:41" ht="13.8" x14ac:dyDescent="0.25">
      <c r="A337" s="236" t="s">
        <v>411</v>
      </c>
      <c r="B337" s="243" t="s">
        <v>198</v>
      </c>
      <c r="C337" s="234"/>
      <c r="D337" s="234"/>
      <c r="E337" s="202"/>
      <c r="F337" s="202"/>
      <c r="G337" s="298"/>
      <c r="H337" s="299"/>
      <c r="I337" s="253"/>
      <c r="J337" s="210"/>
      <c r="K337" s="210"/>
      <c r="L337" s="210"/>
      <c r="M337" s="211"/>
      <c r="N337" s="181"/>
      <c r="O337" s="181"/>
      <c r="AO337" s="245"/>
    </row>
    <row r="338" spans="1:41" ht="13.8" x14ac:dyDescent="0.25">
      <c r="A338" s="232" t="s">
        <v>1069</v>
      </c>
      <c r="B338" s="239" t="s">
        <v>200</v>
      </c>
      <c r="C338" s="234" t="s">
        <v>35</v>
      </c>
      <c r="D338" s="234">
        <v>1</v>
      </c>
      <c r="E338" s="202"/>
      <c r="F338" s="202"/>
      <c r="G338" s="298"/>
      <c r="H338" s="299"/>
      <c r="I338" s="253"/>
      <c r="J338" s="210"/>
      <c r="K338" s="210"/>
      <c r="L338" s="210"/>
      <c r="M338" s="211"/>
      <c r="N338" s="181"/>
      <c r="O338" s="181"/>
      <c r="AO338" s="245"/>
    </row>
    <row r="339" spans="1:41" ht="13.8" x14ac:dyDescent="0.25">
      <c r="A339" s="232" t="s">
        <v>1070</v>
      </c>
      <c r="B339" s="239" t="s">
        <v>202</v>
      </c>
      <c r="C339" s="234" t="s">
        <v>35</v>
      </c>
      <c r="D339" s="234">
        <v>1</v>
      </c>
      <c r="E339" s="202"/>
      <c r="F339" s="202"/>
      <c r="G339" s="298"/>
      <c r="H339" s="299"/>
      <c r="I339" s="253"/>
      <c r="J339" s="210"/>
      <c r="K339" s="210"/>
      <c r="L339" s="210"/>
      <c r="M339" s="211"/>
      <c r="N339" s="181"/>
      <c r="O339" s="181"/>
      <c r="AO339" s="245"/>
    </row>
    <row r="340" spans="1:41" ht="13.8" x14ac:dyDescent="0.25">
      <c r="A340" s="236" t="s">
        <v>1071</v>
      </c>
      <c r="B340" s="243" t="s">
        <v>204</v>
      </c>
      <c r="C340" s="234"/>
      <c r="D340" s="234"/>
      <c r="E340" s="202"/>
      <c r="F340" s="202"/>
      <c r="G340" s="298"/>
      <c r="H340" s="299"/>
      <c r="I340" s="253"/>
      <c r="J340" s="210"/>
      <c r="K340" s="210"/>
      <c r="L340" s="210"/>
      <c r="M340" s="211"/>
      <c r="N340" s="181"/>
      <c r="O340" s="181"/>
      <c r="AO340" s="245"/>
    </row>
    <row r="341" spans="1:41" ht="13.8" x14ac:dyDescent="0.25">
      <c r="A341" s="232" t="s">
        <v>1072</v>
      </c>
      <c r="B341" s="239" t="s">
        <v>933</v>
      </c>
      <c r="C341" s="234" t="s">
        <v>35</v>
      </c>
      <c r="D341" s="234">
        <v>1</v>
      </c>
      <c r="E341" s="202"/>
      <c r="F341" s="202"/>
      <c r="G341" s="298"/>
      <c r="H341" s="299"/>
      <c r="I341" s="253"/>
      <c r="J341" s="210"/>
      <c r="K341" s="210"/>
      <c r="L341" s="210"/>
      <c r="M341" s="211"/>
      <c r="N341" s="181"/>
      <c r="O341" s="181"/>
      <c r="AO341" s="245"/>
    </row>
    <row r="342" spans="1:41" ht="13.8" x14ac:dyDescent="0.25">
      <c r="A342" s="232" t="s">
        <v>1073</v>
      </c>
      <c r="B342" s="239" t="s">
        <v>934</v>
      </c>
      <c r="C342" s="234" t="s">
        <v>35</v>
      </c>
      <c r="D342" s="234">
        <v>1</v>
      </c>
      <c r="E342" s="202"/>
      <c r="F342" s="202"/>
      <c r="G342" s="298"/>
      <c r="H342" s="299"/>
      <c r="I342" s="253"/>
      <c r="J342" s="210"/>
      <c r="K342" s="210"/>
      <c r="L342" s="210"/>
      <c r="M342" s="211"/>
      <c r="N342" s="181"/>
      <c r="O342" s="181"/>
      <c r="AO342" s="245"/>
    </row>
    <row r="343" spans="1:41" ht="13.8" x14ac:dyDescent="0.25">
      <c r="A343" s="232" t="s">
        <v>1074</v>
      </c>
      <c r="B343" s="239" t="s">
        <v>938</v>
      </c>
      <c r="C343" s="234" t="s">
        <v>35</v>
      </c>
      <c r="D343" s="234">
        <v>1</v>
      </c>
      <c r="E343" s="202"/>
      <c r="F343" s="202"/>
      <c r="G343" s="298"/>
      <c r="H343" s="299"/>
      <c r="I343" s="253"/>
      <c r="J343" s="210"/>
      <c r="K343" s="210"/>
      <c r="L343" s="210"/>
      <c r="M343" s="211"/>
      <c r="N343" s="181"/>
      <c r="O343" s="181"/>
      <c r="AO343" s="245"/>
    </row>
    <row r="344" spans="1:41" ht="13.8" x14ac:dyDescent="0.25">
      <c r="A344" s="232" t="s">
        <v>1075</v>
      </c>
      <c r="B344" s="239" t="s">
        <v>1004</v>
      </c>
      <c r="C344" s="234" t="s">
        <v>23</v>
      </c>
      <c r="D344" s="234">
        <v>6</v>
      </c>
      <c r="E344" s="202"/>
      <c r="F344" s="202"/>
      <c r="G344" s="298"/>
      <c r="H344" s="299"/>
      <c r="I344" s="253"/>
      <c r="J344" s="210"/>
      <c r="K344" s="210"/>
      <c r="L344" s="210"/>
      <c r="M344" s="211"/>
      <c r="N344" s="181"/>
      <c r="O344" s="181"/>
      <c r="P344" s="181"/>
      <c r="Q344" s="181"/>
      <c r="R344" s="181"/>
      <c r="S344" s="181"/>
      <c r="T344" s="181"/>
      <c r="U344" s="181"/>
      <c r="V344" s="181"/>
      <c r="W344" s="181"/>
      <c r="X344" s="181"/>
      <c r="Y344" s="181"/>
      <c r="Z344" s="181"/>
      <c r="AA344" s="181"/>
      <c r="AB344" s="181"/>
      <c r="AC344" s="181"/>
      <c r="AD344" s="181"/>
      <c r="AE344" s="181"/>
      <c r="AF344" s="181"/>
      <c r="AG344" s="181"/>
      <c r="AH344" s="181"/>
      <c r="AI344" s="181"/>
      <c r="AJ344" s="181"/>
      <c r="AK344" s="181"/>
      <c r="AL344" s="181"/>
      <c r="AM344" s="181"/>
      <c r="AN344" s="181"/>
      <c r="AO344" s="245"/>
    </row>
    <row r="345" spans="1:41" ht="13.8" x14ac:dyDescent="0.25">
      <c r="A345" s="232" t="s">
        <v>1076</v>
      </c>
      <c r="B345" s="239" t="s">
        <v>946</v>
      </c>
      <c r="C345" s="234" t="s">
        <v>35</v>
      </c>
      <c r="D345" s="234">
        <v>1</v>
      </c>
      <c r="E345" s="202"/>
      <c r="F345" s="202"/>
      <c r="G345" s="298"/>
      <c r="H345" s="299"/>
      <c r="I345" s="253"/>
      <c r="J345" s="210"/>
      <c r="K345" s="210"/>
      <c r="L345" s="210"/>
      <c r="M345" s="211"/>
      <c r="N345" s="181"/>
      <c r="O345" s="181"/>
      <c r="P345" s="181"/>
      <c r="Q345" s="181"/>
      <c r="R345" s="181"/>
      <c r="S345" s="181"/>
      <c r="T345" s="181"/>
      <c r="U345" s="181"/>
      <c r="V345" s="181"/>
      <c r="W345" s="181"/>
      <c r="X345" s="181"/>
      <c r="Y345" s="181"/>
      <c r="Z345" s="181"/>
      <c r="AA345" s="181"/>
      <c r="AB345" s="181"/>
      <c r="AC345" s="181"/>
      <c r="AD345" s="181"/>
      <c r="AE345" s="181"/>
      <c r="AF345" s="181"/>
      <c r="AG345" s="181"/>
      <c r="AH345" s="181"/>
      <c r="AI345" s="181"/>
      <c r="AJ345" s="181"/>
      <c r="AK345" s="181"/>
      <c r="AL345" s="181"/>
      <c r="AM345" s="181"/>
      <c r="AN345" s="181"/>
      <c r="AO345" s="245"/>
    </row>
    <row r="346" spans="1:41" ht="27.6" x14ac:dyDescent="0.25">
      <c r="A346" s="232" t="s">
        <v>1077</v>
      </c>
      <c r="B346" s="239" t="s">
        <v>939</v>
      </c>
      <c r="C346" s="234" t="s">
        <v>35</v>
      </c>
      <c r="D346" s="234">
        <v>1</v>
      </c>
      <c r="E346" s="202"/>
      <c r="F346" s="202"/>
      <c r="G346" s="298"/>
      <c r="H346" s="299"/>
      <c r="I346" s="253"/>
      <c r="J346" s="210"/>
      <c r="K346" s="210"/>
      <c r="L346" s="210"/>
      <c r="M346" s="211"/>
      <c r="N346" s="181"/>
      <c r="O346" s="181"/>
      <c r="P346" s="181"/>
      <c r="Q346" s="181"/>
      <c r="R346" s="181"/>
      <c r="S346" s="181"/>
      <c r="T346" s="181"/>
      <c r="U346" s="181"/>
      <c r="V346" s="181"/>
      <c r="W346" s="181"/>
      <c r="X346" s="181"/>
      <c r="Y346" s="181"/>
      <c r="Z346" s="181"/>
      <c r="AA346" s="181"/>
      <c r="AB346" s="181"/>
      <c r="AC346" s="181"/>
      <c r="AD346" s="181"/>
      <c r="AE346" s="181"/>
      <c r="AF346" s="181"/>
      <c r="AG346" s="181"/>
      <c r="AH346" s="181"/>
      <c r="AI346" s="181"/>
      <c r="AJ346" s="181"/>
      <c r="AK346" s="181"/>
      <c r="AL346" s="181"/>
      <c r="AM346" s="181"/>
      <c r="AN346" s="181"/>
      <c r="AO346" s="245"/>
    </row>
    <row r="347" spans="1:41" ht="13.8" x14ac:dyDescent="0.25">
      <c r="A347" s="236"/>
      <c r="B347" s="239"/>
      <c r="C347" s="234"/>
      <c r="D347" s="234"/>
      <c r="E347" s="202"/>
      <c r="F347" s="202"/>
      <c r="G347" s="298"/>
      <c r="H347" s="299"/>
      <c r="I347" s="253"/>
      <c r="J347" s="210"/>
      <c r="K347" s="210"/>
      <c r="L347" s="210"/>
      <c r="M347" s="211"/>
      <c r="N347" s="181"/>
      <c r="O347" s="181"/>
      <c r="P347" s="181"/>
      <c r="Q347" s="181"/>
      <c r="R347" s="181"/>
      <c r="S347" s="181"/>
      <c r="T347" s="181"/>
      <c r="U347" s="181"/>
      <c r="V347" s="181"/>
      <c r="W347" s="181"/>
      <c r="X347" s="181"/>
      <c r="Y347" s="181"/>
      <c r="Z347" s="181"/>
      <c r="AA347" s="181"/>
      <c r="AB347" s="181"/>
      <c r="AC347" s="181"/>
      <c r="AD347" s="181"/>
      <c r="AE347" s="181"/>
      <c r="AF347" s="181"/>
      <c r="AG347" s="181"/>
      <c r="AH347" s="181"/>
      <c r="AI347" s="181"/>
      <c r="AJ347" s="181"/>
      <c r="AK347" s="181"/>
      <c r="AL347" s="181"/>
      <c r="AM347" s="181"/>
      <c r="AN347" s="181"/>
      <c r="AO347" s="245"/>
    </row>
    <row r="348" spans="1:41" ht="13.8" x14ac:dyDescent="0.25">
      <c r="A348" s="236" t="s">
        <v>741</v>
      </c>
      <c r="B348" s="243" t="s">
        <v>984</v>
      </c>
      <c r="C348" s="234"/>
      <c r="D348" s="234"/>
      <c r="E348" s="202"/>
      <c r="F348" s="202"/>
      <c r="G348" s="251"/>
      <c r="H348" s="252"/>
      <c r="I348" s="253"/>
      <c r="J348" s="210"/>
      <c r="K348" s="210"/>
      <c r="L348" s="210"/>
      <c r="M348" s="211"/>
      <c r="N348" s="181"/>
      <c r="O348" s="181"/>
      <c r="P348" s="181"/>
      <c r="Q348" s="181"/>
      <c r="R348" s="181"/>
      <c r="S348" s="181"/>
      <c r="T348" s="181"/>
      <c r="U348" s="181"/>
      <c r="V348" s="181"/>
      <c r="W348" s="181"/>
      <c r="X348" s="181"/>
      <c r="Y348" s="181"/>
      <c r="Z348" s="181"/>
      <c r="AA348" s="181"/>
      <c r="AB348" s="181"/>
      <c r="AC348" s="181"/>
      <c r="AD348" s="181"/>
      <c r="AE348" s="181"/>
      <c r="AF348" s="181"/>
      <c r="AG348" s="181"/>
      <c r="AH348" s="181"/>
      <c r="AI348" s="181"/>
      <c r="AJ348" s="181"/>
      <c r="AK348" s="181"/>
      <c r="AL348" s="181"/>
      <c r="AM348" s="181"/>
      <c r="AN348" s="181"/>
      <c r="AO348" s="245"/>
    </row>
    <row r="349" spans="1:41" ht="13.8" x14ac:dyDescent="0.25">
      <c r="A349" s="232" t="s">
        <v>742</v>
      </c>
      <c r="B349" s="239" t="s">
        <v>207</v>
      </c>
      <c r="C349" s="234" t="s">
        <v>23</v>
      </c>
      <c r="D349" s="234">
        <v>1</v>
      </c>
      <c r="E349" s="202"/>
      <c r="F349" s="202"/>
      <c r="G349" s="298"/>
      <c r="H349" s="299"/>
      <c r="I349" s="253"/>
      <c r="J349" s="210"/>
      <c r="K349" s="210"/>
      <c r="L349" s="210"/>
      <c r="M349" s="211"/>
      <c r="N349" s="181"/>
      <c r="O349" s="181"/>
      <c r="P349" s="181"/>
      <c r="Q349" s="181"/>
      <c r="R349" s="181"/>
      <c r="S349" s="181"/>
      <c r="T349" s="181"/>
      <c r="U349" s="181"/>
      <c r="V349" s="181"/>
      <c r="W349" s="181"/>
      <c r="X349" s="181"/>
      <c r="Y349" s="181"/>
      <c r="Z349" s="181"/>
      <c r="AA349" s="181"/>
      <c r="AB349" s="181"/>
      <c r="AC349" s="181"/>
      <c r="AD349" s="181"/>
      <c r="AE349" s="181"/>
      <c r="AF349" s="181"/>
      <c r="AG349" s="181"/>
      <c r="AH349" s="181"/>
      <c r="AI349" s="181"/>
      <c r="AJ349" s="181"/>
      <c r="AK349" s="181"/>
      <c r="AL349" s="181"/>
      <c r="AM349" s="181"/>
      <c r="AN349" s="181"/>
      <c r="AO349" s="245"/>
    </row>
    <row r="350" spans="1:41" ht="13.8" x14ac:dyDescent="0.25">
      <c r="A350" s="232" t="s">
        <v>743</v>
      </c>
      <c r="B350" s="239" t="s">
        <v>209</v>
      </c>
      <c r="C350" s="234" t="s">
        <v>23</v>
      </c>
      <c r="D350" s="234">
        <v>1</v>
      </c>
      <c r="E350" s="202"/>
      <c r="F350" s="202"/>
      <c r="G350" s="298"/>
      <c r="H350" s="299"/>
      <c r="I350" s="253"/>
      <c r="J350" s="210"/>
      <c r="K350" s="210"/>
      <c r="L350" s="210"/>
      <c r="M350" s="211"/>
      <c r="N350" s="181"/>
      <c r="O350" s="181"/>
      <c r="P350" s="181"/>
      <c r="Q350" s="181"/>
      <c r="R350" s="181"/>
      <c r="S350" s="181"/>
      <c r="T350" s="181"/>
      <c r="U350" s="181"/>
      <c r="V350" s="181"/>
      <c r="W350" s="181"/>
      <c r="X350" s="181"/>
      <c r="Y350" s="181"/>
      <c r="Z350" s="181"/>
      <c r="AA350" s="181"/>
      <c r="AB350" s="181"/>
      <c r="AC350" s="181"/>
      <c r="AD350" s="181"/>
      <c r="AE350" s="181"/>
      <c r="AF350" s="181"/>
      <c r="AG350" s="181"/>
      <c r="AH350" s="181"/>
      <c r="AI350" s="181"/>
      <c r="AJ350" s="181"/>
      <c r="AK350" s="181"/>
      <c r="AL350" s="181"/>
      <c r="AM350" s="181"/>
      <c r="AN350" s="181"/>
      <c r="AO350" s="245"/>
    </row>
    <row r="351" spans="1:41" ht="13.8" x14ac:dyDescent="0.25">
      <c r="A351" s="232" t="s">
        <v>744</v>
      </c>
      <c r="B351" s="239" t="s">
        <v>211</v>
      </c>
      <c r="C351" s="234" t="s">
        <v>23</v>
      </c>
      <c r="D351" s="234">
        <v>2</v>
      </c>
      <c r="E351" s="202"/>
      <c r="F351" s="202"/>
      <c r="G351" s="298"/>
      <c r="H351" s="299"/>
      <c r="I351" s="253"/>
      <c r="J351" s="210"/>
      <c r="K351" s="210"/>
      <c r="L351" s="210"/>
      <c r="M351" s="211"/>
      <c r="N351" s="181"/>
      <c r="O351" s="181"/>
      <c r="P351" s="181"/>
      <c r="Q351" s="181"/>
      <c r="R351" s="181"/>
      <c r="S351" s="181"/>
      <c r="T351" s="181"/>
      <c r="U351" s="181"/>
      <c r="V351" s="181"/>
      <c r="W351" s="181"/>
      <c r="X351" s="181"/>
      <c r="Y351" s="181"/>
      <c r="Z351" s="181"/>
      <c r="AA351" s="181"/>
      <c r="AB351" s="181"/>
      <c r="AC351" s="181"/>
      <c r="AD351" s="181"/>
      <c r="AE351" s="181"/>
      <c r="AF351" s="181"/>
      <c r="AG351" s="181"/>
      <c r="AH351" s="181"/>
      <c r="AI351" s="181"/>
      <c r="AJ351" s="181"/>
      <c r="AK351" s="181"/>
      <c r="AL351" s="181"/>
      <c r="AM351" s="181"/>
      <c r="AN351" s="181"/>
      <c r="AO351" s="245"/>
    </row>
    <row r="352" spans="1:41" ht="13.8" x14ac:dyDescent="0.25">
      <c r="A352" s="232" t="s">
        <v>745</v>
      </c>
      <c r="B352" s="239" t="s">
        <v>213</v>
      </c>
      <c r="C352" s="234" t="s">
        <v>35</v>
      </c>
      <c r="D352" s="234">
        <v>1</v>
      </c>
      <c r="E352" s="202"/>
      <c r="F352" s="202"/>
      <c r="G352" s="298"/>
      <c r="H352" s="299"/>
      <c r="I352" s="253"/>
      <c r="J352" s="210"/>
      <c r="K352" s="210"/>
      <c r="L352" s="210"/>
      <c r="M352" s="211"/>
      <c r="N352" s="181"/>
      <c r="O352" s="181"/>
      <c r="P352" s="181"/>
      <c r="Q352" s="181"/>
      <c r="R352" s="181"/>
      <c r="S352" s="181"/>
      <c r="T352" s="181"/>
      <c r="U352" s="181"/>
      <c r="V352" s="181"/>
      <c r="W352" s="181"/>
      <c r="X352" s="181"/>
      <c r="Y352" s="181"/>
      <c r="Z352" s="181"/>
      <c r="AA352" s="181"/>
      <c r="AB352" s="181"/>
      <c r="AC352" s="181"/>
      <c r="AD352" s="181"/>
      <c r="AE352" s="181"/>
      <c r="AF352" s="181"/>
      <c r="AG352" s="181"/>
      <c r="AH352" s="181"/>
      <c r="AI352" s="181"/>
      <c r="AJ352" s="181"/>
      <c r="AK352" s="181"/>
      <c r="AL352" s="181"/>
      <c r="AM352" s="181"/>
      <c r="AN352" s="181"/>
      <c r="AO352" s="245"/>
    </row>
    <row r="353" spans="1:41" ht="13.8" x14ac:dyDescent="0.25">
      <c r="A353" s="232" t="s">
        <v>752</v>
      </c>
      <c r="B353" s="239" t="s">
        <v>215</v>
      </c>
      <c r="C353" s="234" t="s">
        <v>35</v>
      </c>
      <c r="D353" s="234">
        <v>1</v>
      </c>
      <c r="E353" s="202"/>
      <c r="F353" s="202"/>
      <c r="G353" s="298"/>
      <c r="H353" s="299"/>
      <c r="I353" s="253"/>
      <c r="J353" s="210"/>
      <c r="K353" s="210"/>
      <c r="L353" s="210"/>
      <c r="M353" s="211"/>
      <c r="N353" s="181"/>
      <c r="O353" s="181"/>
      <c r="P353" s="181"/>
      <c r="Q353" s="181"/>
      <c r="R353" s="181"/>
      <c r="S353" s="181"/>
      <c r="T353" s="181"/>
      <c r="U353" s="181"/>
      <c r="V353" s="181"/>
      <c r="W353" s="181"/>
      <c r="X353" s="181"/>
      <c r="Y353" s="181"/>
      <c r="Z353" s="181"/>
      <c r="AA353" s="181"/>
      <c r="AB353" s="181"/>
      <c r="AC353" s="181"/>
      <c r="AD353" s="181"/>
      <c r="AE353" s="181"/>
      <c r="AF353" s="181"/>
      <c r="AG353" s="181"/>
      <c r="AH353" s="181"/>
      <c r="AI353" s="181"/>
      <c r="AJ353" s="181"/>
      <c r="AK353" s="181"/>
      <c r="AL353" s="181"/>
      <c r="AM353" s="181"/>
      <c r="AN353" s="181"/>
      <c r="AO353" s="245"/>
    </row>
    <row r="354" spans="1:41" ht="13.8" x14ac:dyDescent="0.25">
      <c r="A354" s="232" t="s">
        <v>753</v>
      </c>
      <c r="B354" s="239" t="s">
        <v>217</v>
      </c>
      <c r="C354" s="234" t="s">
        <v>35</v>
      </c>
      <c r="D354" s="234">
        <v>1</v>
      </c>
      <c r="E354" s="202"/>
      <c r="F354" s="202"/>
      <c r="G354" s="298"/>
      <c r="H354" s="299"/>
      <c r="I354" s="253"/>
      <c r="J354" s="210"/>
      <c r="K354" s="210"/>
      <c r="L354" s="210"/>
      <c r="M354" s="211"/>
      <c r="N354" s="181"/>
      <c r="O354" s="181"/>
      <c r="P354" s="181"/>
      <c r="Q354" s="181"/>
      <c r="R354" s="181"/>
      <c r="S354" s="181"/>
      <c r="T354" s="181"/>
      <c r="U354" s="181"/>
      <c r="V354" s="181"/>
      <c r="W354" s="181"/>
      <c r="X354" s="181"/>
      <c r="Y354" s="181"/>
      <c r="Z354" s="181"/>
      <c r="AA354" s="181"/>
      <c r="AB354" s="181"/>
      <c r="AC354" s="181"/>
      <c r="AD354" s="181"/>
      <c r="AE354" s="181"/>
      <c r="AF354" s="181"/>
      <c r="AG354" s="181"/>
      <c r="AH354" s="181"/>
      <c r="AI354" s="181"/>
      <c r="AJ354" s="181"/>
      <c r="AK354" s="181"/>
      <c r="AL354" s="181"/>
      <c r="AM354" s="181"/>
      <c r="AN354" s="181"/>
      <c r="AO354" s="245"/>
    </row>
    <row r="355" spans="1:41" s="221" customFormat="1" ht="13.8" x14ac:dyDescent="0.25">
      <c r="A355" s="232"/>
      <c r="B355" s="239"/>
      <c r="C355" s="234"/>
      <c r="D355" s="234"/>
      <c r="E355" s="202"/>
      <c r="F355" s="202"/>
      <c r="G355" s="298"/>
      <c r="H355" s="299"/>
      <c r="I355" s="253"/>
      <c r="J355" s="210"/>
      <c r="K355" s="210"/>
      <c r="L355" s="210"/>
      <c r="M355" s="211"/>
      <c r="N355" s="181"/>
      <c r="O355" s="181"/>
      <c r="P355" s="181"/>
      <c r="Q355" s="181"/>
      <c r="R355" s="181"/>
      <c r="S355" s="181"/>
      <c r="T355" s="181"/>
      <c r="U355" s="181"/>
      <c r="V355" s="181"/>
      <c r="W355" s="181"/>
      <c r="X355" s="181"/>
      <c r="Y355" s="181"/>
      <c r="Z355" s="181"/>
      <c r="AA355" s="181"/>
      <c r="AB355" s="181"/>
      <c r="AC355" s="181"/>
      <c r="AD355" s="181"/>
      <c r="AE355" s="181"/>
      <c r="AF355" s="181"/>
      <c r="AG355" s="181"/>
      <c r="AH355" s="181"/>
      <c r="AI355" s="181"/>
      <c r="AJ355" s="181"/>
      <c r="AK355" s="181"/>
      <c r="AL355" s="181"/>
      <c r="AM355" s="181"/>
      <c r="AN355" s="181"/>
      <c r="AO355" s="254"/>
    </row>
    <row r="356" spans="1:41" s="221" customFormat="1" ht="13.8" x14ac:dyDescent="0.25">
      <c r="A356" s="249" t="s">
        <v>760</v>
      </c>
      <c r="B356" s="250" t="s">
        <v>1187</v>
      </c>
      <c r="C356" s="234"/>
      <c r="D356" s="234"/>
      <c r="E356" s="202"/>
      <c r="F356" s="202"/>
      <c r="G356" s="298"/>
      <c r="H356" s="299"/>
      <c r="I356" s="253"/>
      <c r="J356" s="210"/>
      <c r="K356" s="210"/>
      <c r="L356" s="210"/>
      <c r="M356" s="211"/>
      <c r="N356" s="181"/>
      <c r="O356" s="181"/>
      <c r="P356" s="181"/>
      <c r="Q356" s="181"/>
      <c r="R356" s="181"/>
      <c r="S356" s="181"/>
      <c r="T356" s="181"/>
      <c r="U356" s="181"/>
      <c r="V356" s="181"/>
      <c r="W356" s="181"/>
      <c r="X356" s="181"/>
      <c r="Y356" s="181"/>
      <c r="Z356" s="181"/>
      <c r="AA356" s="181"/>
      <c r="AB356" s="181"/>
      <c r="AC356" s="181"/>
      <c r="AD356" s="181"/>
      <c r="AE356" s="181"/>
      <c r="AF356" s="181"/>
      <c r="AG356" s="181"/>
      <c r="AH356" s="181"/>
      <c r="AI356" s="181"/>
      <c r="AJ356" s="181"/>
      <c r="AK356" s="181"/>
      <c r="AL356" s="181"/>
      <c r="AM356" s="181"/>
      <c r="AN356" s="181"/>
      <c r="AO356" s="254"/>
    </row>
    <row r="357" spans="1:41" s="221" customFormat="1" ht="13.8" x14ac:dyDescent="0.25">
      <c r="A357" s="232" t="s">
        <v>1124</v>
      </c>
      <c r="B357" s="255" t="s">
        <v>746</v>
      </c>
      <c r="C357" s="234" t="s">
        <v>35</v>
      </c>
      <c r="D357" s="234">
        <v>1</v>
      </c>
      <c r="E357" s="202"/>
      <c r="F357" s="202"/>
      <c r="G357" s="298"/>
      <c r="H357" s="299"/>
      <c r="I357" s="253"/>
      <c r="J357" s="210"/>
      <c r="K357" s="210"/>
      <c r="L357" s="210"/>
      <c r="M357" s="211"/>
      <c r="N357" s="181"/>
      <c r="O357" s="181"/>
      <c r="P357" s="181"/>
      <c r="Q357" s="181"/>
      <c r="R357" s="181"/>
      <c r="S357" s="181"/>
      <c r="T357" s="181"/>
      <c r="U357" s="181"/>
      <c r="V357" s="181"/>
      <c r="W357" s="181"/>
      <c r="X357" s="181"/>
      <c r="Y357" s="181"/>
      <c r="Z357" s="181"/>
      <c r="AA357" s="181"/>
      <c r="AB357" s="181"/>
      <c r="AC357" s="181"/>
      <c r="AD357" s="181"/>
      <c r="AE357" s="181"/>
      <c r="AF357" s="181"/>
      <c r="AG357" s="181"/>
      <c r="AH357" s="181"/>
      <c r="AI357" s="181"/>
      <c r="AJ357" s="181"/>
      <c r="AK357" s="181"/>
      <c r="AL357" s="181"/>
      <c r="AM357" s="181"/>
      <c r="AN357" s="181"/>
      <c r="AO357" s="254"/>
    </row>
    <row r="358" spans="1:41" s="221" customFormat="1" ht="13.8" x14ac:dyDescent="0.25">
      <c r="A358" s="232" t="s">
        <v>1138</v>
      </c>
      <c r="B358" s="255" t="s">
        <v>1237</v>
      </c>
      <c r="C358" s="234" t="s">
        <v>35</v>
      </c>
      <c r="D358" s="234">
        <v>1</v>
      </c>
      <c r="E358" s="202"/>
      <c r="F358" s="202"/>
      <c r="G358" s="298"/>
      <c r="H358" s="299"/>
      <c r="I358" s="253"/>
      <c r="J358" s="210"/>
      <c r="K358" s="210"/>
      <c r="L358" s="210"/>
      <c r="M358" s="211"/>
      <c r="N358" s="181"/>
      <c r="O358" s="181"/>
      <c r="P358" s="181"/>
      <c r="Q358" s="181"/>
      <c r="R358" s="181"/>
      <c r="S358" s="181"/>
      <c r="T358" s="181"/>
      <c r="U358" s="181"/>
      <c r="V358" s="181"/>
      <c r="W358" s="181"/>
      <c r="X358" s="181"/>
      <c r="Y358" s="181"/>
      <c r="Z358" s="181"/>
      <c r="AA358" s="181"/>
      <c r="AB358" s="181"/>
      <c r="AC358" s="181"/>
      <c r="AD358" s="181"/>
      <c r="AE358" s="181"/>
      <c r="AF358" s="181"/>
      <c r="AG358" s="181"/>
      <c r="AH358" s="181"/>
      <c r="AI358" s="181"/>
      <c r="AJ358" s="181"/>
      <c r="AK358" s="181"/>
      <c r="AL358" s="181"/>
      <c r="AM358" s="181"/>
      <c r="AN358" s="181"/>
      <c r="AO358" s="254"/>
    </row>
    <row r="359" spans="1:41" s="221" customFormat="1" ht="13.8" x14ac:dyDescent="0.25">
      <c r="A359" s="232" t="s">
        <v>1139</v>
      </c>
      <c r="B359" s="255" t="s">
        <v>748</v>
      </c>
      <c r="C359" s="234" t="s">
        <v>35</v>
      </c>
      <c r="D359" s="234">
        <v>1</v>
      </c>
      <c r="E359" s="202"/>
      <c r="F359" s="202"/>
      <c r="G359" s="298"/>
      <c r="H359" s="299"/>
      <c r="I359" s="253"/>
      <c r="J359" s="210"/>
      <c r="K359" s="210"/>
      <c r="L359" s="210"/>
      <c r="M359" s="211"/>
      <c r="N359" s="181"/>
      <c r="O359" s="181"/>
      <c r="P359" s="181"/>
      <c r="Q359" s="181"/>
      <c r="R359" s="181"/>
      <c r="S359" s="181"/>
      <c r="T359" s="181"/>
      <c r="U359" s="181"/>
      <c r="V359" s="181"/>
      <c r="W359" s="181"/>
      <c r="X359" s="181"/>
      <c r="Y359" s="181"/>
      <c r="Z359" s="181"/>
      <c r="AA359" s="181"/>
      <c r="AB359" s="181"/>
      <c r="AC359" s="181"/>
      <c r="AD359" s="181"/>
      <c r="AE359" s="181"/>
      <c r="AF359" s="181"/>
      <c r="AG359" s="181"/>
      <c r="AH359" s="181"/>
      <c r="AI359" s="181"/>
      <c r="AJ359" s="181"/>
      <c r="AK359" s="181"/>
      <c r="AL359" s="181"/>
      <c r="AM359" s="181"/>
      <c r="AN359" s="181"/>
      <c r="AO359" s="254"/>
    </row>
    <row r="360" spans="1:41" s="221" customFormat="1" ht="13.8" x14ac:dyDescent="0.25">
      <c r="A360" s="232" t="s">
        <v>1142</v>
      </c>
      <c r="B360" s="255" t="s">
        <v>1238</v>
      </c>
      <c r="C360" s="234" t="s">
        <v>35</v>
      </c>
      <c r="D360" s="234">
        <v>1</v>
      </c>
      <c r="E360" s="202"/>
      <c r="F360" s="202"/>
      <c r="G360" s="298"/>
      <c r="H360" s="299"/>
      <c r="I360" s="253"/>
      <c r="J360" s="210"/>
      <c r="K360" s="210"/>
      <c r="L360" s="210"/>
      <c r="M360" s="211"/>
      <c r="N360" s="181"/>
      <c r="O360" s="181"/>
      <c r="P360" s="181"/>
      <c r="Q360" s="181"/>
      <c r="R360" s="181"/>
      <c r="S360" s="181"/>
      <c r="T360" s="181"/>
      <c r="U360" s="181"/>
      <c r="V360" s="181"/>
      <c r="W360" s="181"/>
      <c r="X360" s="181"/>
      <c r="Y360" s="181"/>
      <c r="Z360" s="181"/>
      <c r="AA360" s="181"/>
      <c r="AB360" s="181"/>
      <c r="AC360" s="181"/>
      <c r="AD360" s="181"/>
      <c r="AE360" s="181"/>
      <c r="AF360" s="181"/>
      <c r="AG360" s="181"/>
      <c r="AH360" s="181"/>
      <c r="AI360" s="181"/>
      <c r="AJ360" s="181"/>
      <c r="AK360" s="181"/>
      <c r="AL360" s="181"/>
      <c r="AM360" s="181"/>
      <c r="AN360" s="181"/>
      <c r="AO360" s="254"/>
    </row>
    <row r="361" spans="1:41" s="221" customFormat="1" ht="13.8" x14ac:dyDescent="0.25">
      <c r="A361" s="232" t="s">
        <v>1148</v>
      </c>
      <c r="B361" s="255" t="s">
        <v>1239</v>
      </c>
      <c r="C361" s="234" t="s">
        <v>35</v>
      </c>
      <c r="D361" s="234">
        <v>1</v>
      </c>
      <c r="E361" s="202"/>
      <c r="F361" s="202"/>
      <c r="G361" s="298"/>
      <c r="H361" s="299"/>
      <c r="I361" s="253"/>
      <c r="J361" s="210"/>
      <c r="K361" s="210"/>
      <c r="L361" s="210"/>
      <c r="M361" s="211"/>
      <c r="N361" s="181"/>
      <c r="O361" s="181"/>
      <c r="P361" s="181"/>
      <c r="Q361" s="181"/>
      <c r="R361" s="181"/>
      <c r="S361" s="181"/>
      <c r="T361" s="181"/>
      <c r="U361" s="181"/>
      <c r="V361" s="181"/>
      <c r="W361" s="181"/>
      <c r="X361" s="181"/>
      <c r="Y361" s="181"/>
      <c r="Z361" s="181"/>
      <c r="AA361" s="181"/>
      <c r="AB361" s="181"/>
      <c r="AC361" s="181"/>
      <c r="AD361" s="181"/>
      <c r="AE361" s="181"/>
      <c r="AF361" s="181"/>
      <c r="AG361" s="181"/>
      <c r="AH361" s="181"/>
      <c r="AI361" s="181"/>
      <c r="AJ361" s="181"/>
      <c r="AK361" s="181"/>
      <c r="AL361" s="181"/>
      <c r="AM361" s="181"/>
      <c r="AN361" s="181"/>
      <c r="AO361" s="254"/>
    </row>
    <row r="362" spans="1:41" s="221" customFormat="1" ht="13.8" x14ac:dyDescent="0.25">
      <c r="A362" s="232" t="s">
        <v>1154</v>
      </c>
      <c r="B362" s="255" t="s">
        <v>751</v>
      </c>
      <c r="C362" s="234" t="s">
        <v>35</v>
      </c>
      <c r="D362" s="234">
        <v>1</v>
      </c>
      <c r="E362" s="202"/>
      <c r="F362" s="202"/>
      <c r="G362" s="298"/>
      <c r="H362" s="299"/>
      <c r="I362" s="253"/>
      <c r="J362" s="210"/>
      <c r="K362" s="210"/>
      <c r="L362" s="210"/>
      <c r="M362" s="211"/>
      <c r="N362" s="181"/>
      <c r="O362" s="181"/>
      <c r="P362" s="181"/>
      <c r="Q362" s="181"/>
      <c r="R362" s="181"/>
      <c r="S362" s="181"/>
      <c r="T362" s="181"/>
      <c r="U362" s="181"/>
      <c r="V362" s="181"/>
      <c r="W362" s="181"/>
      <c r="X362" s="181"/>
      <c r="Y362" s="181"/>
      <c r="Z362" s="181"/>
      <c r="AA362" s="181"/>
      <c r="AB362" s="181"/>
      <c r="AC362" s="181"/>
      <c r="AD362" s="181"/>
      <c r="AE362" s="181"/>
      <c r="AF362" s="181"/>
      <c r="AG362" s="181"/>
      <c r="AH362" s="181"/>
      <c r="AI362" s="181"/>
      <c r="AJ362" s="181"/>
      <c r="AK362" s="181"/>
      <c r="AL362" s="181"/>
      <c r="AM362" s="181"/>
      <c r="AN362" s="181"/>
      <c r="AO362" s="254"/>
    </row>
    <row r="363" spans="1:41" s="221" customFormat="1" ht="27.6" x14ac:dyDescent="0.25">
      <c r="A363" s="404" t="s">
        <v>1158</v>
      </c>
      <c r="B363" s="405" t="s">
        <v>1247</v>
      </c>
      <c r="C363" s="406" t="s">
        <v>35</v>
      </c>
      <c r="D363" s="406">
        <v>1</v>
      </c>
      <c r="E363" s="202"/>
      <c r="F363" s="202"/>
      <c r="G363" s="298"/>
      <c r="H363" s="299"/>
      <c r="I363" s="253"/>
      <c r="J363" s="210"/>
      <c r="K363" s="210"/>
      <c r="L363" s="210"/>
      <c r="M363" s="211"/>
      <c r="N363" s="181"/>
      <c r="O363" s="181"/>
      <c r="P363" s="181"/>
      <c r="Q363" s="181"/>
      <c r="R363" s="181"/>
      <c r="S363" s="181"/>
      <c r="T363" s="181"/>
      <c r="U363" s="181"/>
      <c r="V363" s="181"/>
      <c r="W363" s="181"/>
      <c r="X363" s="181"/>
      <c r="Y363" s="181"/>
      <c r="Z363" s="181"/>
      <c r="AA363" s="181"/>
      <c r="AB363" s="181"/>
      <c r="AC363" s="181"/>
      <c r="AD363" s="181"/>
      <c r="AE363" s="181"/>
      <c r="AF363" s="181"/>
      <c r="AG363" s="181"/>
      <c r="AH363" s="181"/>
      <c r="AI363" s="181"/>
      <c r="AJ363" s="181"/>
      <c r="AK363" s="181"/>
      <c r="AL363" s="181"/>
      <c r="AM363" s="181"/>
      <c r="AN363" s="181"/>
      <c r="AO363" s="254"/>
    </row>
    <row r="364" spans="1:41" s="221" customFormat="1" ht="27.6" x14ac:dyDescent="0.25">
      <c r="A364" s="404" t="s">
        <v>1162</v>
      </c>
      <c r="B364" s="405" t="s">
        <v>1250</v>
      </c>
      <c r="C364" s="406" t="s">
        <v>35</v>
      </c>
      <c r="D364" s="406">
        <v>1</v>
      </c>
      <c r="E364" s="202"/>
      <c r="F364" s="202"/>
      <c r="G364" s="298"/>
      <c r="H364" s="299"/>
      <c r="I364" s="253"/>
      <c r="J364" s="210"/>
      <c r="K364" s="210"/>
      <c r="L364" s="210"/>
      <c r="M364" s="211"/>
      <c r="N364" s="181"/>
      <c r="O364" s="181"/>
      <c r="P364" s="181"/>
      <c r="Q364" s="181"/>
      <c r="R364" s="181"/>
      <c r="S364" s="181"/>
      <c r="T364" s="181"/>
      <c r="U364" s="181"/>
      <c r="V364" s="181"/>
      <c r="W364" s="181"/>
      <c r="X364" s="181"/>
      <c r="Y364" s="181"/>
      <c r="Z364" s="181"/>
      <c r="AA364" s="181"/>
      <c r="AB364" s="181"/>
      <c r="AC364" s="181"/>
      <c r="AD364" s="181"/>
      <c r="AE364" s="181"/>
      <c r="AF364" s="181"/>
      <c r="AG364" s="181"/>
      <c r="AH364" s="181"/>
      <c r="AI364" s="181"/>
      <c r="AJ364" s="181"/>
      <c r="AK364" s="181"/>
      <c r="AL364" s="181"/>
      <c r="AM364" s="181"/>
      <c r="AN364" s="181"/>
      <c r="AO364" s="254"/>
    </row>
    <row r="365" spans="1:41" s="221" customFormat="1" ht="27.6" x14ac:dyDescent="0.25">
      <c r="A365" s="404" t="s">
        <v>1166</v>
      </c>
      <c r="B365" s="405" t="s">
        <v>1248</v>
      </c>
      <c r="C365" s="406" t="s">
        <v>35</v>
      </c>
      <c r="D365" s="406">
        <v>1</v>
      </c>
      <c r="E365" s="202"/>
      <c r="F365" s="202"/>
      <c r="G365" s="298"/>
      <c r="H365" s="299"/>
      <c r="I365" s="253"/>
      <c r="J365" s="210"/>
      <c r="K365" s="210"/>
      <c r="L365" s="210"/>
      <c r="M365" s="211"/>
      <c r="N365" s="181"/>
      <c r="O365" s="181"/>
      <c r="P365" s="181"/>
      <c r="Q365" s="181"/>
      <c r="R365" s="181"/>
      <c r="S365" s="181"/>
      <c r="T365" s="181"/>
      <c r="U365" s="181"/>
      <c r="V365" s="181"/>
      <c r="W365" s="181"/>
      <c r="X365" s="181"/>
      <c r="Y365" s="181"/>
      <c r="Z365" s="181"/>
      <c r="AA365" s="181"/>
      <c r="AB365" s="181"/>
      <c r="AC365" s="181"/>
      <c r="AD365" s="181"/>
      <c r="AE365" s="181"/>
      <c r="AF365" s="181"/>
      <c r="AG365" s="181"/>
      <c r="AH365" s="181"/>
      <c r="AI365" s="181"/>
      <c r="AJ365" s="181"/>
      <c r="AK365" s="181"/>
      <c r="AL365" s="181"/>
      <c r="AM365" s="181"/>
      <c r="AN365" s="181"/>
      <c r="AO365" s="254"/>
    </row>
    <row r="366" spans="1:41" s="221" customFormat="1" ht="27.6" x14ac:dyDescent="0.25">
      <c r="A366" s="404" t="s">
        <v>1169</v>
      </c>
      <c r="B366" s="405" t="s">
        <v>1251</v>
      </c>
      <c r="C366" s="406" t="s">
        <v>35</v>
      </c>
      <c r="D366" s="406">
        <v>1</v>
      </c>
      <c r="E366" s="202"/>
      <c r="F366" s="202"/>
      <c r="G366" s="298"/>
      <c r="H366" s="299"/>
      <c r="I366" s="253"/>
      <c r="J366" s="210"/>
      <c r="K366" s="210"/>
      <c r="L366" s="210"/>
      <c r="M366" s="211"/>
      <c r="N366" s="181"/>
      <c r="O366" s="181"/>
      <c r="P366" s="181"/>
      <c r="Q366" s="181"/>
      <c r="R366" s="181"/>
      <c r="S366" s="181"/>
      <c r="T366" s="181"/>
      <c r="U366" s="181"/>
      <c r="V366" s="181"/>
      <c r="W366" s="181"/>
      <c r="X366" s="181"/>
      <c r="Y366" s="181"/>
      <c r="Z366" s="181"/>
      <c r="AA366" s="181"/>
      <c r="AB366" s="181"/>
      <c r="AC366" s="181"/>
      <c r="AD366" s="181"/>
      <c r="AE366" s="181"/>
      <c r="AF366" s="181"/>
      <c r="AG366" s="181"/>
      <c r="AH366" s="181"/>
      <c r="AI366" s="181"/>
      <c r="AJ366" s="181"/>
      <c r="AK366" s="181"/>
      <c r="AL366" s="181"/>
      <c r="AM366" s="181"/>
      <c r="AN366" s="181"/>
      <c r="AO366" s="254"/>
    </row>
    <row r="367" spans="1:41" ht="27.6" x14ac:dyDescent="0.25">
      <c r="A367" s="404" t="s">
        <v>1172</v>
      </c>
      <c r="B367" s="405" t="s">
        <v>1252</v>
      </c>
      <c r="C367" s="406" t="s">
        <v>35</v>
      </c>
      <c r="D367" s="406">
        <v>1</v>
      </c>
      <c r="E367" s="202"/>
      <c r="F367" s="202"/>
      <c r="G367" s="298"/>
      <c r="H367" s="299"/>
      <c r="I367" s="253"/>
      <c r="J367" s="210"/>
      <c r="K367" s="210"/>
      <c r="L367" s="210"/>
      <c r="M367" s="211"/>
      <c r="N367" s="181"/>
      <c r="O367" s="181"/>
      <c r="P367" s="181"/>
      <c r="Q367" s="181"/>
      <c r="R367" s="181"/>
      <c r="S367" s="181"/>
      <c r="T367" s="181"/>
      <c r="U367" s="181"/>
      <c r="V367" s="181"/>
      <c r="W367" s="181"/>
      <c r="X367" s="181"/>
      <c r="Y367" s="181"/>
      <c r="Z367" s="181"/>
      <c r="AA367" s="181"/>
      <c r="AB367" s="181"/>
      <c r="AC367" s="181"/>
      <c r="AD367" s="181"/>
      <c r="AE367" s="181"/>
      <c r="AF367" s="181"/>
      <c r="AG367" s="181"/>
      <c r="AH367" s="181"/>
      <c r="AI367" s="181"/>
      <c r="AJ367" s="181"/>
      <c r="AK367" s="181"/>
      <c r="AL367" s="181"/>
      <c r="AM367" s="181"/>
      <c r="AN367" s="181"/>
      <c r="AO367" s="245"/>
    </row>
    <row r="368" spans="1:41" s="220" customFormat="1" ht="13.8" x14ac:dyDescent="0.25">
      <c r="A368" s="232"/>
      <c r="B368" s="244"/>
      <c r="C368" s="241"/>
      <c r="D368" s="241"/>
      <c r="E368" s="202"/>
      <c r="F368" s="202"/>
      <c r="G368" s="286"/>
      <c r="H368" s="219"/>
      <c r="I368" s="219"/>
      <c r="J368" s="219"/>
      <c r="K368" s="219"/>
      <c r="L368" s="219"/>
      <c r="M368" s="219"/>
      <c r="N368" s="219"/>
      <c r="O368" s="219"/>
      <c r="P368" s="219"/>
      <c r="Q368" s="219"/>
      <c r="R368" s="219"/>
      <c r="S368" s="219"/>
      <c r="T368" s="219"/>
      <c r="U368" s="219"/>
      <c r="V368" s="219"/>
      <c r="W368" s="219"/>
      <c r="X368" s="219"/>
      <c r="Y368" s="219"/>
      <c r="Z368" s="219"/>
      <c r="AA368" s="219"/>
      <c r="AB368" s="219"/>
      <c r="AC368" s="219"/>
      <c r="AD368" s="219"/>
      <c r="AE368" s="219"/>
      <c r="AF368" s="219"/>
      <c r="AG368" s="219"/>
      <c r="AH368" s="219"/>
      <c r="AI368" s="219"/>
      <c r="AJ368" s="219"/>
      <c r="AK368" s="219"/>
      <c r="AL368" s="219"/>
      <c r="AM368" s="219"/>
      <c r="AN368" s="219"/>
      <c r="AO368" s="306"/>
    </row>
    <row r="369" spans="1:41" s="220" customFormat="1" ht="27.75" customHeight="1" x14ac:dyDescent="0.25">
      <c r="A369" s="236" t="s">
        <v>412</v>
      </c>
      <c r="B369" s="237" t="s">
        <v>413</v>
      </c>
      <c r="C369" s="238"/>
      <c r="D369" s="234"/>
      <c r="E369" s="202"/>
      <c r="F369" s="202"/>
      <c r="G369" s="286"/>
      <c r="H369" s="219"/>
      <c r="I369" s="219"/>
      <c r="J369" s="219"/>
      <c r="K369" s="219"/>
      <c r="L369" s="219"/>
      <c r="M369" s="219"/>
      <c r="N369" s="219"/>
      <c r="O369" s="219"/>
      <c r="P369" s="219"/>
      <c r="Q369" s="219"/>
      <c r="R369" s="219"/>
      <c r="S369" s="219"/>
      <c r="T369" s="219"/>
      <c r="U369" s="219"/>
      <c r="V369" s="219"/>
      <c r="W369" s="219"/>
      <c r="X369" s="219"/>
      <c r="Y369" s="219"/>
      <c r="Z369" s="219"/>
      <c r="AA369" s="219"/>
      <c r="AB369" s="219"/>
      <c r="AC369" s="219"/>
      <c r="AD369" s="219"/>
      <c r="AE369" s="219"/>
      <c r="AF369" s="219"/>
      <c r="AG369" s="219"/>
      <c r="AH369" s="219"/>
      <c r="AI369" s="219"/>
      <c r="AJ369" s="219"/>
      <c r="AK369" s="219"/>
      <c r="AL369" s="219"/>
      <c r="AM369" s="219"/>
      <c r="AN369" s="219"/>
      <c r="AO369" s="306"/>
    </row>
    <row r="370" spans="1:41" s="220" customFormat="1" ht="13.8" x14ac:dyDescent="0.25">
      <c r="A370" s="232"/>
      <c r="B370" s="227"/>
      <c r="C370" s="241"/>
      <c r="D370" s="241"/>
      <c r="E370" s="202"/>
      <c r="F370" s="202"/>
      <c r="G370" s="286"/>
      <c r="H370" s="219"/>
      <c r="I370" s="219"/>
      <c r="J370" s="219"/>
      <c r="K370" s="219"/>
      <c r="L370" s="219"/>
      <c r="M370" s="219"/>
      <c r="N370" s="219"/>
      <c r="O370" s="219"/>
      <c r="P370" s="219"/>
      <c r="Q370" s="219"/>
      <c r="R370" s="219"/>
      <c r="S370" s="219"/>
      <c r="T370" s="219"/>
      <c r="U370" s="219"/>
      <c r="V370" s="219"/>
      <c r="W370" s="219"/>
      <c r="X370" s="219"/>
      <c r="Y370" s="219"/>
      <c r="Z370" s="219"/>
      <c r="AA370" s="219"/>
      <c r="AB370" s="219"/>
      <c r="AC370" s="219"/>
      <c r="AD370" s="219"/>
      <c r="AE370" s="219"/>
      <c r="AF370" s="219"/>
      <c r="AG370" s="219"/>
      <c r="AH370" s="219"/>
      <c r="AI370" s="219"/>
      <c r="AJ370" s="219"/>
      <c r="AK370" s="219"/>
      <c r="AL370" s="219"/>
      <c r="AM370" s="219"/>
      <c r="AN370" s="219"/>
      <c r="AO370" s="306"/>
    </row>
    <row r="371" spans="1:41" s="220" customFormat="1" ht="13.8" x14ac:dyDescent="0.25">
      <c r="A371" s="260" t="s">
        <v>414</v>
      </c>
      <c r="B371" s="261" t="s">
        <v>415</v>
      </c>
      <c r="C371" s="241"/>
      <c r="D371" s="241"/>
      <c r="E371" s="202"/>
      <c r="F371" s="202"/>
      <c r="G371" s="286"/>
      <c r="H371" s="219"/>
      <c r="I371" s="219"/>
      <c r="J371" s="219"/>
      <c r="K371" s="219"/>
      <c r="L371" s="219"/>
      <c r="M371" s="219"/>
      <c r="N371" s="219"/>
      <c r="O371" s="219"/>
      <c r="P371" s="219"/>
      <c r="Q371" s="219"/>
      <c r="R371" s="219"/>
      <c r="S371" s="219"/>
      <c r="T371" s="219"/>
      <c r="U371" s="219"/>
      <c r="V371" s="219"/>
      <c r="W371" s="219"/>
      <c r="X371" s="219"/>
      <c r="Y371" s="219"/>
      <c r="Z371" s="219"/>
      <c r="AA371" s="219"/>
      <c r="AB371" s="219"/>
      <c r="AC371" s="219"/>
      <c r="AD371" s="219"/>
      <c r="AE371" s="219"/>
      <c r="AF371" s="219"/>
      <c r="AG371" s="219"/>
      <c r="AH371" s="219"/>
      <c r="AI371" s="219"/>
      <c r="AJ371" s="219"/>
      <c r="AK371" s="219"/>
      <c r="AL371" s="219"/>
      <c r="AM371" s="219"/>
      <c r="AN371" s="219"/>
      <c r="AO371" s="306"/>
    </row>
    <row r="372" spans="1:41" s="220" customFormat="1" ht="13.8" x14ac:dyDescent="0.25">
      <c r="A372" s="260" t="s">
        <v>416</v>
      </c>
      <c r="B372" s="261" t="s">
        <v>417</v>
      </c>
      <c r="C372" s="241"/>
      <c r="D372" s="241"/>
      <c r="E372" s="202"/>
      <c r="F372" s="202"/>
      <c r="G372" s="286"/>
      <c r="H372" s="219"/>
      <c r="I372" s="219"/>
      <c r="J372" s="219"/>
      <c r="K372" s="219"/>
      <c r="L372" s="219"/>
      <c r="M372" s="219"/>
      <c r="N372" s="219"/>
      <c r="O372" s="219"/>
      <c r="P372" s="219"/>
      <c r="Q372" s="219"/>
      <c r="R372" s="219"/>
      <c r="S372" s="219"/>
      <c r="T372" s="219"/>
      <c r="U372" s="219"/>
      <c r="V372" s="219"/>
      <c r="W372" s="219"/>
      <c r="X372" s="219"/>
      <c r="Y372" s="219"/>
      <c r="Z372" s="219"/>
      <c r="AA372" s="219"/>
      <c r="AB372" s="219"/>
      <c r="AC372" s="219"/>
      <c r="AD372" s="219"/>
      <c r="AE372" s="219"/>
      <c r="AF372" s="219"/>
      <c r="AG372" s="219"/>
      <c r="AH372" s="219"/>
      <c r="AI372" s="219"/>
      <c r="AJ372" s="219"/>
      <c r="AK372" s="219"/>
      <c r="AL372" s="219"/>
      <c r="AM372" s="219"/>
      <c r="AN372" s="219"/>
      <c r="AO372" s="306"/>
    </row>
    <row r="373" spans="1:41" s="220" customFormat="1" ht="13.8" x14ac:dyDescent="0.25">
      <c r="A373" s="232" t="s">
        <v>418</v>
      </c>
      <c r="B373" s="248" t="s">
        <v>985</v>
      </c>
      <c r="C373" s="241" t="s">
        <v>35</v>
      </c>
      <c r="D373" s="241">
        <v>1</v>
      </c>
      <c r="E373" s="202"/>
      <c r="F373" s="202"/>
      <c r="G373" s="286"/>
      <c r="H373" s="219"/>
      <c r="I373" s="219"/>
      <c r="J373" s="219"/>
      <c r="K373" s="219"/>
      <c r="L373" s="219"/>
      <c r="M373" s="219"/>
      <c r="N373" s="219"/>
      <c r="O373" s="219"/>
      <c r="P373" s="219"/>
      <c r="Q373" s="219"/>
      <c r="R373" s="219"/>
      <c r="S373" s="219"/>
      <c r="T373" s="219"/>
      <c r="U373" s="219"/>
      <c r="V373" s="219"/>
      <c r="W373" s="219"/>
      <c r="X373" s="219"/>
      <c r="Y373" s="219"/>
      <c r="Z373" s="219"/>
      <c r="AA373" s="219"/>
      <c r="AB373" s="219"/>
      <c r="AC373" s="219"/>
      <c r="AD373" s="219"/>
      <c r="AE373" s="219"/>
      <c r="AF373" s="219"/>
      <c r="AG373" s="219"/>
      <c r="AH373" s="219"/>
      <c r="AI373" s="219"/>
      <c r="AJ373" s="219"/>
      <c r="AK373" s="219"/>
      <c r="AL373" s="219"/>
      <c r="AM373" s="219"/>
      <c r="AN373" s="219"/>
      <c r="AO373" s="306"/>
    </row>
    <row r="374" spans="1:41" s="220" customFormat="1" ht="13.8" x14ac:dyDescent="0.25">
      <c r="A374" s="232" t="s">
        <v>419</v>
      </c>
      <c r="B374" s="248" t="s">
        <v>986</v>
      </c>
      <c r="C374" s="241" t="s">
        <v>35</v>
      </c>
      <c r="D374" s="241">
        <v>1</v>
      </c>
      <c r="E374" s="202"/>
      <c r="F374" s="202"/>
      <c r="G374" s="286"/>
      <c r="H374" s="219"/>
      <c r="I374" s="219"/>
      <c r="J374" s="219"/>
      <c r="K374" s="219"/>
      <c r="L374" s="219"/>
      <c r="M374" s="219"/>
      <c r="N374" s="219"/>
      <c r="O374" s="219"/>
      <c r="P374" s="219"/>
      <c r="Q374" s="219"/>
      <c r="R374" s="219"/>
      <c r="S374" s="219"/>
      <c r="T374" s="219"/>
      <c r="U374" s="219"/>
      <c r="V374" s="219"/>
      <c r="W374" s="219"/>
      <c r="X374" s="219"/>
      <c r="Y374" s="219"/>
      <c r="Z374" s="219"/>
      <c r="AA374" s="219"/>
      <c r="AB374" s="219"/>
      <c r="AC374" s="219"/>
      <c r="AD374" s="219"/>
      <c r="AE374" s="219"/>
      <c r="AF374" s="219"/>
      <c r="AG374" s="219"/>
      <c r="AH374" s="219"/>
      <c r="AI374" s="219"/>
      <c r="AJ374" s="219"/>
      <c r="AK374" s="219"/>
      <c r="AL374" s="219"/>
      <c r="AM374" s="219"/>
      <c r="AN374" s="219"/>
      <c r="AO374" s="306"/>
    </row>
    <row r="375" spans="1:41" s="220" customFormat="1" ht="13.8" x14ac:dyDescent="0.25">
      <c r="A375" s="232"/>
      <c r="B375" s="239"/>
      <c r="C375" s="241"/>
      <c r="D375" s="241"/>
      <c r="E375" s="202"/>
      <c r="F375" s="202"/>
      <c r="G375" s="286"/>
      <c r="H375" s="219"/>
      <c r="I375" s="219"/>
      <c r="J375" s="219"/>
      <c r="K375" s="219"/>
      <c r="L375" s="219"/>
      <c r="M375" s="219"/>
      <c r="N375" s="219"/>
      <c r="O375" s="219"/>
      <c r="P375" s="219"/>
      <c r="Q375" s="219"/>
      <c r="R375" s="219"/>
      <c r="S375" s="219"/>
      <c r="T375" s="219"/>
      <c r="U375" s="219"/>
      <c r="V375" s="219"/>
      <c r="W375" s="219"/>
      <c r="X375" s="219"/>
      <c r="Y375" s="219"/>
      <c r="Z375" s="219"/>
      <c r="AA375" s="219"/>
      <c r="AB375" s="219"/>
      <c r="AC375" s="219"/>
      <c r="AD375" s="219"/>
      <c r="AE375" s="219"/>
      <c r="AF375" s="219"/>
      <c r="AG375" s="219"/>
      <c r="AH375" s="219"/>
      <c r="AI375" s="219"/>
      <c r="AJ375" s="219"/>
      <c r="AK375" s="219"/>
      <c r="AL375" s="219"/>
      <c r="AM375" s="219"/>
      <c r="AN375" s="219"/>
      <c r="AO375" s="306"/>
    </row>
    <row r="376" spans="1:41" s="220" customFormat="1" ht="13.8" x14ac:dyDescent="0.25">
      <c r="A376" s="236" t="s">
        <v>420</v>
      </c>
      <c r="B376" s="262" t="s">
        <v>421</v>
      </c>
      <c r="C376" s="241"/>
      <c r="D376" s="241"/>
      <c r="E376" s="202"/>
      <c r="F376" s="202"/>
      <c r="G376" s="286"/>
      <c r="H376" s="219"/>
      <c r="I376" s="219"/>
      <c r="J376" s="219"/>
      <c r="K376" s="219"/>
      <c r="L376" s="219"/>
      <c r="M376" s="219"/>
      <c r="N376" s="219"/>
      <c r="O376" s="219"/>
      <c r="P376" s="219"/>
      <c r="Q376" s="219"/>
      <c r="R376" s="219"/>
      <c r="S376" s="219"/>
      <c r="T376" s="219"/>
      <c r="U376" s="219"/>
      <c r="V376" s="219"/>
      <c r="W376" s="219"/>
      <c r="X376" s="219"/>
      <c r="Y376" s="219"/>
      <c r="Z376" s="219"/>
      <c r="AA376" s="219"/>
      <c r="AB376" s="219"/>
      <c r="AC376" s="219"/>
      <c r="AD376" s="219"/>
      <c r="AE376" s="219"/>
      <c r="AF376" s="219"/>
      <c r="AG376" s="219"/>
      <c r="AH376" s="219"/>
      <c r="AI376" s="219"/>
      <c r="AJ376" s="219"/>
      <c r="AK376" s="219"/>
      <c r="AL376" s="219"/>
      <c r="AM376" s="219"/>
      <c r="AN376" s="219"/>
      <c r="AO376" s="306"/>
    </row>
    <row r="377" spans="1:41" s="220" customFormat="1" ht="13.8" x14ac:dyDescent="0.25">
      <c r="A377" s="232" t="s">
        <v>422</v>
      </c>
      <c r="B377" s="248" t="s">
        <v>985</v>
      </c>
      <c r="C377" s="241" t="s">
        <v>35</v>
      </c>
      <c r="D377" s="241">
        <v>1</v>
      </c>
      <c r="E377" s="202"/>
      <c r="F377" s="202"/>
      <c r="G377" s="286"/>
      <c r="H377" s="219"/>
      <c r="I377" s="219"/>
      <c r="J377" s="219"/>
      <c r="K377" s="219"/>
      <c r="L377" s="219"/>
      <c r="M377" s="219"/>
      <c r="N377" s="219"/>
      <c r="O377" s="219"/>
      <c r="P377" s="219"/>
      <c r="Q377" s="219"/>
      <c r="R377" s="219"/>
      <c r="S377" s="219"/>
      <c r="T377" s="219"/>
      <c r="U377" s="219"/>
      <c r="V377" s="219"/>
      <c r="W377" s="219"/>
      <c r="X377" s="219"/>
      <c r="Y377" s="219"/>
      <c r="Z377" s="219"/>
      <c r="AA377" s="219"/>
      <c r="AB377" s="219"/>
      <c r="AC377" s="219"/>
      <c r="AD377" s="219"/>
      <c r="AE377" s="219"/>
      <c r="AF377" s="219"/>
      <c r="AG377" s="219"/>
      <c r="AH377" s="219"/>
      <c r="AI377" s="219"/>
      <c r="AJ377" s="219"/>
      <c r="AK377" s="219"/>
      <c r="AL377" s="219"/>
      <c r="AM377" s="219"/>
      <c r="AN377" s="219"/>
      <c r="AO377" s="306"/>
    </row>
    <row r="378" spans="1:41" s="220" customFormat="1" ht="13.8" x14ac:dyDescent="0.25">
      <c r="A378" s="232" t="s">
        <v>423</v>
      </c>
      <c r="B378" s="248" t="s">
        <v>986</v>
      </c>
      <c r="C378" s="241" t="s">
        <v>35</v>
      </c>
      <c r="D378" s="241">
        <v>1</v>
      </c>
      <c r="E378" s="202"/>
      <c r="F378" s="202"/>
      <c r="G378" s="286"/>
      <c r="H378" s="219"/>
      <c r="I378" s="219"/>
      <c r="J378" s="219"/>
      <c r="K378" s="219"/>
      <c r="L378" s="219"/>
      <c r="M378" s="219"/>
      <c r="N378" s="219"/>
      <c r="O378" s="219"/>
      <c r="P378" s="219"/>
      <c r="Q378" s="219"/>
      <c r="R378" s="219"/>
      <c r="S378" s="219"/>
      <c r="T378" s="219"/>
      <c r="U378" s="219"/>
      <c r="V378" s="219"/>
      <c r="W378" s="219"/>
      <c r="X378" s="219"/>
      <c r="Y378" s="219"/>
      <c r="Z378" s="219"/>
      <c r="AA378" s="219"/>
      <c r="AB378" s="219"/>
      <c r="AC378" s="219"/>
      <c r="AD378" s="219"/>
      <c r="AE378" s="219"/>
      <c r="AF378" s="219"/>
      <c r="AG378" s="219"/>
      <c r="AH378" s="219"/>
      <c r="AI378" s="219"/>
      <c r="AJ378" s="219"/>
      <c r="AK378" s="219"/>
      <c r="AL378" s="219"/>
      <c r="AM378" s="219"/>
      <c r="AN378" s="219"/>
      <c r="AO378" s="306"/>
    </row>
    <row r="379" spans="1:41" s="220" customFormat="1" ht="13.8" x14ac:dyDescent="0.25">
      <c r="A379" s="232"/>
      <c r="B379" s="248"/>
      <c r="C379" s="241"/>
      <c r="D379" s="241"/>
      <c r="E379" s="202"/>
      <c r="F379" s="202"/>
      <c r="G379" s="286"/>
      <c r="H379" s="219"/>
      <c r="I379" s="219"/>
      <c r="J379" s="219"/>
      <c r="K379" s="219"/>
      <c r="L379" s="219"/>
      <c r="M379" s="219"/>
      <c r="N379" s="219"/>
      <c r="O379" s="219"/>
      <c r="P379" s="219"/>
      <c r="Q379" s="219"/>
      <c r="R379" s="219"/>
      <c r="S379" s="219"/>
      <c r="T379" s="219"/>
      <c r="U379" s="219"/>
      <c r="V379" s="219"/>
      <c r="W379" s="219"/>
      <c r="X379" s="219"/>
      <c r="Y379" s="219"/>
      <c r="Z379" s="219"/>
      <c r="AA379" s="219"/>
      <c r="AB379" s="219"/>
      <c r="AC379" s="219"/>
      <c r="AD379" s="219"/>
      <c r="AE379" s="219"/>
      <c r="AF379" s="219"/>
      <c r="AG379" s="219"/>
      <c r="AH379" s="219"/>
      <c r="AI379" s="219"/>
      <c r="AJ379" s="219"/>
      <c r="AK379" s="219"/>
      <c r="AL379" s="219"/>
      <c r="AM379" s="219"/>
      <c r="AN379" s="219"/>
      <c r="AO379" s="306"/>
    </row>
    <row r="380" spans="1:41" s="220" customFormat="1" ht="26.4" customHeight="1" x14ac:dyDescent="0.25">
      <c r="A380" s="260" t="s">
        <v>424</v>
      </c>
      <c r="B380" s="261" t="s">
        <v>425</v>
      </c>
      <c r="C380" s="241"/>
      <c r="D380" s="241"/>
      <c r="E380" s="202"/>
      <c r="F380" s="202"/>
      <c r="G380" s="286"/>
      <c r="H380" s="219"/>
      <c r="I380" s="219"/>
      <c r="J380" s="219"/>
      <c r="K380" s="219"/>
      <c r="L380" s="219"/>
      <c r="M380" s="219"/>
      <c r="N380" s="219"/>
      <c r="O380" s="219"/>
      <c r="P380" s="219"/>
      <c r="Q380" s="219"/>
      <c r="R380" s="219"/>
      <c r="S380" s="219"/>
      <c r="T380" s="219"/>
      <c r="U380" s="219"/>
      <c r="V380" s="219"/>
      <c r="W380" s="219"/>
      <c r="X380" s="219"/>
      <c r="Y380" s="219"/>
      <c r="Z380" s="219"/>
      <c r="AA380" s="219"/>
      <c r="AB380" s="219"/>
      <c r="AC380" s="219"/>
      <c r="AD380" s="219"/>
      <c r="AE380" s="219"/>
      <c r="AF380" s="219"/>
      <c r="AG380" s="219"/>
      <c r="AH380" s="219"/>
      <c r="AI380" s="219"/>
      <c r="AJ380" s="219"/>
      <c r="AK380" s="219"/>
      <c r="AL380" s="219"/>
      <c r="AM380" s="219"/>
      <c r="AN380" s="219"/>
      <c r="AO380" s="306"/>
    </row>
    <row r="381" spans="1:41" s="220" customFormat="1" ht="13.8" x14ac:dyDescent="0.25">
      <c r="A381" s="260" t="s">
        <v>426</v>
      </c>
      <c r="B381" s="262" t="s">
        <v>427</v>
      </c>
      <c r="C381" s="241"/>
      <c r="D381" s="241"/>
      <c r="E381" s="202"/>
      <c r="F381" s="202"/>
      <c r="G381" s="286"/>
      <c r="H381" s="219"/>
      <c r="I381" s="219"/>
      <c r="J381" s="219"/>
      <c r="K381" s="219"/>
      <c r="L381" s="219"/>
      <c r="M381" s="219"/>
      <c r="N381" s="219"/>
      <c r="O381" s="219"/>
      <c r="P381" s="219"/>
      <c r="Q381" s="219"/>
      <c r="R381" s="219"/>
      <c r="S381" s="219"/>
      <c r="T381" s="219"/>
      <c r="U381" s="219"/>
      <c r="V381" s="219"/>
      <c r="W381" s="219"/>
      <c r="X381" s="219"/>
      <c r="Y381" s="219"/>
      <c r="Z381" s="219"/>
      <c r="AA381" s="219"/>
      <c r="AB381" s="219"/>
      <c r="AC381" s="219"/>
      <c r="AD381" s="219"/>
      <c r="AE381" s="219"/>
      <c r="AF381" s="219"/>
      <c r="AG381" s="219"/>
      <c r="AH381" s="219"/>
      <c r="AI381" s="219"/>
      <c r="AJ381" s="219"/>
      <c r="AK381" s="219"/>
      <c r="AL381" s="219"/>
      <c r="AM381" s="219"/>
      <c r="AN381" s="219"/>
      <c r="AO381" s="306"/>
    </row>
    <row r="382" spans="1:41" s="220" customFormat="1" ht="13.8" x14ac:dyDescent="0.25">
      <c r="A382" s="232" t="s">
        <v>428</v>
      </c>
      <c r="B382" s="263" t="s">
        <v>429</v>
      </c>
      <c r="C382" s="241" t="s">
        <v>1043</v>
      </c>
      <c r="D382" s="241">
        <v>2</v>
      </c>
      <c r="E382" s="202"/>
      <c r="F382" s="202"/>
      <c r="G382" s="286"/>
      <c r="H382" s="219"/>
      <c r="I382" s="219"/>
      <c r="J382" s="219"/>
      <c r="K382" s="219"/>
      <c r="L382" s="219"/>
      <c r="M382" s="219"/>
      <c r="N382" s="219"/>
      <c r="O382" s="219"/>
      <c r="P382" s="219"/>
      <c r="Q382" s="219"/>
      <c r="R382" s="219"/>
      <c r="S382" s="219"/>
      <c r="T382" s="219"/>
      <c r="U382" s="219"/>
      <c r="V382" s="219"/>
      <c r="W382" s="219"/>
      <c r="X382" s="219"/>
      <c r="Y382" s="219"/>
      <c r="Z382" s="219"/>
      <c r="AA382" s="219"/>
      <c r="AB382" s="219"/>
      <c r="AC382" s="219"/>
      <c r="AD382" s="219"/>
      <c r="AE382" s="219"/>
      <c r="AF382" s="219"/>
      <c r="AG382" s="219"/>
      <c r="AH382" s="219"/>
      <c r="AI382" s="219"/>
      <c r="AJ382" s="219"/>
      <c r="AK382" s="219"/>
      <c r="AL382" s="219"/>
      <c r="AM382" s="219"/>
      <c r="AN382" s="219"/>
      <c r="AO382" s="306"/>
    </row>
    <row r="383" spans="1:41" s="220" customFormat="1" ht="13.8" x14ac:dyDescent="0.25">
      <c r="A383" s="232" t="s">
        <v>430</v>
      </c>
      <c r="B383" s="263" t="s">
        <v>431</v>
      </c>
      <c r="C383" s="241" t="s">
        <v>1043</v>
      </c>
      <c r="D383" s="241">
        <v>3</v>
      </c>
      <c r="E383" s="202"/>
      <c r="F383" s="202"/>
      <c r="G383" s="286"/>
      <c r="H383" s="219"/>
      <c r="I383" s="219"/>
      <c r="J383" s="219"/>
      <c r="K383" s="219"/>
      <c r="L383" s="219"/>
      <c r="M383" s="219"/>
      <c r="N383" s="219"/>
      <c r="O383" s="219"/>
      <c r="P383" s="219"/>
      <c r="Q383" s="219"/>
      <c r="R383" s="219"/>
      <c r="S383" s="219"/>
      <c r="T383" s="219"/>
      <c r="U383" s="219"/>
      <c r="V383" s="219"/>
      <c r="W383" s="219"/>
      <c r="X383" s="219"/>
      <c r="Y383" s="219"/>
      <c r="Z383" s="219"/>
      <c r="AA383" s="219"/>
      <c r="AB383" s="219"/>
      <c r="AC383" s="219"/>
      <c r="AD383" s="219"/>
      <c r="AE383" s="219"/>
      <c r="AF383" s="219"/>
      <c r="AG383" s="219"/>
      <c r="AH383" s="219"/>
      <c r="AI383" s="219"/>
      <c r="AJ383" s="219"/>
      <c r="AK383" s="219"/>
      <c r="AL383" s="219"/>
      <c r="AM383" s="219"/>
      <c r="AN383" s="219"/>
      <c r="AO383" s="306"/>
    </row>
    <row r="384" spans="1:41" s="220" customFormat="1" ht="13.8" x14ac:dyDescent="0.25">
      <c r="A384" s="232" t="s">
        <v>432</v>
      </c>
      <c r="B384" s="263" t="s">
        <v>433</v>
      </c>
      <c r="C384" s="241" t="s">
        <v>23</v>
      </c>
      <c r="D384" s="241">
        <v>3</v>
      </c>
      <c r="E384" s="202"/>
      <c r="F384" s="202"/>
      <c r="G384" s="286"/>
      <c r="H384" s="219"/>
      <c r="I384" s="219"/>
      <c r="J384" s="219"/>
      <c r="K384" s="219"/>
      <c r="L384" s="219"/>
      <c r="M384" s="219"/>
      <c r="N384" s="219"/>
      <c r="O384" s="219"/>
      <c r="P384" s="219"/>
      <c r="Q384" s="219"/>
      <c r="R384" s="219"/>
      <c r="S384" s="219"/>
      <c r="T384" s="219"/>
      <c r="U384" s="219"/>
      <c r="V384" s="219"/>
      <c r="W384" s="219"/>
      <c r="X384" s="219"/>
      <c r="Y384" s="219"/>
      <c r="Z384" s="219"/>
      <c r="AA384" s="219"/>
      <c r="AB384" s="219"/>
      <c r="AC384" s="219"/>
      <c r="AD384" s="219"/>
      <c r="AE384" s="219"/>
      <c r="AF384" s="219"/>
      <c r="AG384" s="219"/>
      <c r="AH384" s="219"/>
      <c r="AI384" s="219"/>
      <c r="AJ384" s="219"/>
      <c r="AK384" s="219"/>
      <c r="AL384" s="219"/>
      <c r="AM384" s="219"/>
      <c r="AN384" s="219"/>
      <c r="AO384" s="306"/>
    </row>
    <row r="385" spans="1:41" ht="15.6" customHeight="1" x14ac:dyDescent="0.25">
      <c r="A385" s="232" t="s">
        <v>434</v>
      </c>
      <c r="B385" s="263" t="s">
        <v>435</v>
      </c>
      <c r="C385" s="241" t="s">
        <v>23</v>
      </c>
      <c r="D385" s="241">
        <v>3</v>
      </c>
      <c r="E385" s="202"/>
      <c r="F385" s="202"/>
      <c r="G385" s="298"/>
      <c r="H385" s="299"/>
      <c r="I385" s="253"/>
      <c r="J385" s="210"/>
      <c r="K385" s="210"/>
      <c r="L385" s="212"/>
      <c r="M385" s="181"/>
      <c r="N385" s="181"/>
      <c r="O385" s="181"/>
      <c r="P385" s="181"/>
      <c r="Q385" s="181"/>
      <c r="R385" s="181"/>
      <c r="S385" s="181"/>
      <c r="T385" s="181"/>
      <c r="U385" s="181"/>
      <c r="V385" s="181"/>
      <c r="W385" s="181"/>
      <c r="X385" s="181"/>
      <c r="Y385" s="181"/>
      <c r="Z385" s="181"/>
      <c r="AA385" s="181"/>
      <c r="AB385" s="181"/>
      <c r="AC385" s="181"/>
      <c r="AD385" s="181"/>
      <c r="AE385" s="181"/>
      <c r="AF385" s="181"/>
      <c r="AG385" s="181"/>
      <c r="AH385" s="181"/>
      <c r="AI385" s="181"/>
      <c r="AJ385" s="181"/>
      <c r="AK385" s="181"/>
      <c r="AL385" s="181"/>
      <c r="AM385" s="181"/>
      <c r="AN385" s="181"/>
      <c r="AO385" s="245"/>
    </row>
    <row r="386" spans="1:41" ht="13.8" x14ac:dyDescent="0.25">
      <c r="A386" s="232" t="s">
        <v>436</v>
      </c>
      <c r="B386" s="263" t="s">
        <v>437</v>
      </c>
      <c r="C386" s="241" t="s">
        <v>23</v>
      </c>
      <c r="D386" s="241">
        <v>1</v>
      </c>
      <c r="E386" s="202"/>
      <c r="F386" s="202"/>
      <c r="G386" s="251"/>
      <c r="H386" s="252"/>
      <c r="I386" s="253"/>
      <c r="J386" s="210"/>
      <c r="K386" s="210"/>
      <c r="L386" s="212"/>
      <c r="M386" s="181"/>
      <c r="N386" s="181"/>
      <c r="O386" s="181"/>
      <c r="P386" s="181"/>
      <c r="Q386" s="181"/>
      <c r="R386" s="181"/>
      <c r="S386" s="181"/>
      <c r="T386" s="181"/>
      <c r="U386" s="181"/>
      <c r="V386" s="181"/>
      <c r="W386" s="181"/>
      <c r="X386" s="181"/>
      <c r="Y386" s="181"/>
      <c r="Z386" s="181"/>
      <c r="AA386" s="181"/>
      <c r="AB386" s="181"/>
      <c r="AC386" s="181"/>
      <c r="AD386" s="181"/>
      <c r="AE386" s="181"/>
      <c r="AF386" s="181"/>
      <c r="AG386" s="181"/>
      <c r="AH386" s="181"/>
      <c r="AI386" s="181"/>
      <c r="AJ386" s="181"/>
      <c r="AK386" s="181"/>
      <c r="AL386" s="181"/>
      <c r="AM386" s="181"/>
      <c r="AN386" s="181"/>
      <c r="AO386" s="245"/>
    </row>
    <row r="387" spans="1:41" ht="13.8" x14ac:dyDescent="0.25">
      <c r="A387" s="232"/>
      <c r="B387" s="262"/>
      <c r="C387" s="241"/>
      <c r="D387" s="241"/>
      <c r="E387" s="202"/>
      <c r="F387" s="202"/>
      <c r="G387" s="298"/>
      <c r="H387" s="299"/>
      <c r="I387" s="253"/>
      <c r="J387" s="210"/>
      <c r="K387" s="210"/>
      <c r="L387" s="212"/>
      <c r="M387" s="181"/>
      <c r="N387" s="181"/>
      <c r="O387" s="181"/>
      <c r="P387" s="181"/>
      <c r="Q387" s="181"/>
      <c r="R387" s="181"/>
      <c r="S387" s="181"/>
      <c r="T387" s="181"/>
      <c r="U387" s="181"/>
      <c r="V387" s="181"/>
      <c r="W387" s="181"/>
      <c r="X387" s="181"/>
      <c r="Y387" s="181"/>
      <c r="Z387" s="181"/>
      <c r="AA387" s="181"/>
      <c r="AB387" s="181"/>
      <c r="AC387" s="181"/>
      <c r="AD387" s="181"/>
      <c r="AE387" s="181"/>
      <c r="AF387" s="181"/>
      <c r="AG387" s="181"/>
      <c r="AH387" s="181"/>
      <c r="AI387" s="181"/>
      <c r="AJ387" s="181"/>
      <c r="AK387" s="181"/>
      <c r="AL387" s="181"/>
      <c r="AM387" s="181"/>
      <c r="AN387" s="181"/>
      <c r="AO387" s="245"/>
    </row>
    <row r="388" spans="1:41" ht="13.8" x14ac:dyDescent="0.25">
      <c r="A388" s="260" t="s">
        <v>438</v>
      </c>
      <c r="B388" s="262" t="s">
        <v>439</v>
      </c>
      <c r="C388" s="241"/>
      <c r="D388" s="241"/>
      <c r="E388" s="202"/>
      <c r="F388" s="202"/>
      <c r="G388" s="298"/>
      <c r="H388" s="299"/>
      <c r="I388" s="253"/>
      <c r="J388" s="210"/>
      <c r="K388" s="210"/>
      <c r="L388" s="212"/>
      <c r="M388" s="181"/>
      <c r="N388" s="181"/>
      <c r="O388" s="181"/>
      <c r="AO388" s="245"/>
    </row>
    <row r="389" spans="1:41" ht="13.8" x14ac:dyDescent="0.25">
      <c r="A389" s="232" t="s">
        <v>440</v>
      </c>
      <c r="B389" s="248" t="s">
        <v>441</v>
      </c>
      <c r="C389" s="241" t="s">
        <v>23</v>
      </c>
      <c r="D389" s="241">
        <v>1</v>
      </c>
      <c r="E389" s="202"/>
      <c r="F389" s="202"/>
      <c r="G389" s="298"/>
      <c r="H389" s="299"/>
      <c r="I389" s="253"/>
      <c r="J389" s="210"/>
      <c r="K389" s="210"/>
      <c r="L389" s="212"/>
      <c r="M389" s="181"/>
      <c r="N389" s="181"/>
      <c r="O389" s="181"/>
      <c r="AO389" s="245"/>
    </row>
    <row r="390" spans="1:41" ht="13.8" x14ac:dyDescent="0.25">
      <c r="A390" s="232" t="s">
        <v>442</v>
      </c>
      <c r="B390" s="248" t="s">
        <v>443</v>
      </c>
      <c r="C390" s="241" t="s">
        <v>23</v>
      </c>
      <c r="D390" s="241">
        <v>1</v>
      </c>
      <c r="E390" s="202"/>
      <c r="F390" s="202"/>
      <c r="G390" s="251"/>
      <c r="H390" s="252"/>
      <c r="I390" s="253"/>
      <c r="J390" s="210"/>
      <c r="K390" s="210"/>
      <c r="L390" s="210"/>
      <c r="M390" s="181"/>
      <c r="N390" s="181"/>
      <c r="O390" s="181"/>
      <c r="AO390" s="245"/>
    </row>
    <row r="391" spans="1:41" ht="13.8" x14ac:dyDescent="0.25">
      <c r="A391" s="232" t="s">
        <v>444</v>
      </c>
      <c r="B391" s="248" t="s">
        <v>985</v>
      </c>
      <c r="C391" s="241" t="s">
        <v>35</v>
      </c>
      <c r="D391" s="241">
        <v>1</v>
      </c>
      <c r="E391" s="202"/>
      <c r="F391" s="202"/>
      <c r="G391" s="298"/>
      <c r="H391" s="299"/>
      <c r="I391" s="253"/>
      <c r="J391" s="210"/>
      <c r="K391" s="210"/>
      <c r="L391" s="210"/>
      <c r="M391" s="181"/>
      <c r="N391" s="181"/>
      <c r="O391" s="181"/>
      <c r="AO391" s="245"/>
    </row>
    <row r="392" spans="1:41" ht="13.8" x14ac:dyDescent="0.25">
      <c r="A392" s="232" t="s">
        <v>445</v>
      </c>
      <c r="B392" s="248" t="s">
        <v>986</v>
      </c>
      <c r="C392" s="241" t="s">
        <v>35</v>
      </c>
      <c r="D392" s="241">
        <v>1</v>
      </c>
      <c r="E392" s="202"/>
      <c r="F392" s="202"/>
      <c r="G392" s="298"/>
      <c r="H392" s="300"/>
      <c r="I392" s="253"/>
      <c r="J392" s="210"/>
      <c r="K392" s="210"/>
      <c r="L392" s="212"/>
      <c r="M392" s="181"/>
      <c r="N392" s="181"/>
      <c r="O392" s="181"/>
      <c r="AO392" s="245"/>
    </row>
    <row r="393" spans="1:41" ht="13.8" x14ac:dyDescent="0.25">
      <c r="A393" s="232"/>
      <c r="B393" s="248"/>
      <c r="C393" s="241"/>
      <c r="D393" s="241"/>
      <c r="E393" s="202"/>
      <c r="F393" s="202"/>
      <c r="G393" s="251"/>
      <c r="H393" s="252"/>
      <c r="I393" s="253"/>
      <c r="J393" s="213"/>
      <c r="K393" s="213"/>
      <c r="L393" s="213"/>
      <c r="M393" s="181"/>
      <c r="N393" s="181"/>
      <c r="O393" s="181"/>
      <c r="AO393" s="245"/>
    </row>
    <row r="394" spans="1:41" ht="13.8" x14ac:dyDescent="0.25">
      <c r="A394" s="260" t="s">
        <v>446</v>
      </c>
      <c r="B394" s="262" t="s">
        <v>447</v>
      </c>
      <c r="C394" s="241"/>
      <c r="D394" s="241"/>
      <c r="E394" s="202"/>
      <c r="F394" s="202"/>
      <c r="G394" s="251"/>
      <c r="H394" s="252"/>
      <c r="I394" s="253"/>
      <c r="J394" s="210"/>
      <c r="K394" s="251"/>
      <c r="L394" s="252"/>
      <c r="M394" s="253"/>
      <c r="N394" s="181"/>
      <c r="O394" s="181"/>
      <c r="AO394" s="245"/>
    </row>
    <row r="395" spans="1:41" ht="13.8" x14ac:dyDescent="0.25">
      <c r="A395" s="232" t="s">
        <v>448</v>
      </c>
      <c r="B395" s="263" t="s">
        <v>449</v>
      </c>
      <c r="C395" s="241" t="s">
        <v>23</v>
      </c>
      <c r="D395" s="241">
        <v>2</v>
      </c>
      <c r="E395" s="202"/>
      <c r="F395" s="202"/>
      <c r="G395" s="298"/>
      <c r="H395" s="299"/>
      <c r="I395" s="253"/>
      <c r="J395" s="210"/>
      <c r="K395" s="299"/>
      <c r="L395" s="299"/>
      <c r="M395" s="253"/>
      <c r="N395" s="253"/>
      <c r="O395" s="181"/>
      <c r="AO395" s="245"/>
    </row>
    <row r="396" spans="1:41" ht="13.8" x14ac:dyDescent="0.25">
      <c r="A396" s="232" t="s">
        <v>450</v>
      </c>
      <c r="B396" s="263" t="s">
        <v>451</v>
      </c>
      <c r="C396" s="241" t="s">
        <v>23</v>
      </c>
      <c r="D396" s="241">
        <v>2</v>
      </c>
      <c r="E396" s="202"/>
      <c r="F396" s="202"/>
      <c r="G396" s="298"/>
      <c r="H396" s="299"/>
      <c r="I396" s="253"/>
      <c r="J396" s="210"/>
      <c r="K396" s="299"/>
      <c r="L396" s="299"/>
      <c r="M396" s="253"/>
      <c r="N396" s="253"/>
      <c r="O396" s="181"/>
      <c r="AO396" s="245"/>
    </row>
    <row r="397" spans="1:41" ht="13.8" x14ac:dyDescent="0.25">
      <c r="A397" s="232" t="s">
        <v>452</v>
      </c>
      <c r="B397" s="263" t="s">
        <v>453</v>
      </c>
      <c r="C397" s="241" t="s">
        <v>23</v>
      </c>
      <c r="D397" s="241">
        <v>1</v>
      </c>
      <c r="E397" s="202"/>
      <c r="F397" s="202"/>
      <c r="G397" s="298"/>
      <c r="H397" s="299"/>
      <c r="I397" s="253"/>
      <c r="J397" s="210"/>
      <c r="K397" s="299"/>
      <c r="L397" s="299"/>
      <c r="M397" s="253"/>
      <c r="N397" s="253"/>
      <c r="O397" s="181"/>
      <c r="AO397" s="245"/>
    </row>
    <row r="398" spans="1:41" ht="13.8" x14ac:dyDescent="0.25">
      <c r="A398" s="232" t="s">
        <v>454</v>
      </c>
      <c r="B398" s="263" t="s">
        <v>455</v>
      </c>
      <c r="C398" s="241" t="s">
        <v>23</v>
      </c>
      <c r="D398" s="241">
        <v>1</v>
      </c>
      <c r="E398" s="202"/>
      <c r="F398" s="202"/>
      <c r="G398" s="298"/>
      <c r="H398" s="299"/>
      <c r="I398" s="253"/>
      <c r="J398" s="210"/>
      <c r="K398" s="299"/>
      <c r="L398" s="299"/>
      <c r="M398" s="253"/>
      <c r="N398" s="253"/>
      <c r="O398" s="181"/>
      <c r="AO398" s="245"/>
    </row>
    <row r="399" spans="1:41" ht="13.8" x14ac:dyDescent="0.25">
      <c r="A399" s="232" t="s">
        <v>456</v>
      </c>
      <c r="B399" s="263" t="s">
        <v>457</v>
      </c>
      <c r="C399" s="241" t="s">
        <v>23</v>
      </c>
      <c r="D399" s="241">
        <v>1</v>
      </c>
      <c r="E399" s="202"/>
      <c r="F399" s="202"/>
      <c r="G399" s="298"/>
      <c r="H399" s="299"/>
      <c r="I399" s="253"/>
      <c r="J399" s="210"/>
      <c r="K399" s="299"/>
      <c r="L399" s="299"/>
      <c r="M399" s="253"/>
      <c r="N399" s="253"/>
      <c r="O399" s="181"/>
      <c r="AO399" s="245"/>
    </row>
    <row r="400" spans="1:41" ht="13.8" x14ac:dyDescent="0.25">
      <c r="A400" s="232"/>
      <c r="B400" s="239"/>
      <c r="C400" s="241"/>
      <c r="D400" s="241"/>
      <c r="E400" s="202"/>
      <c r="F400" s="202"/>
      <c r="G400" s="298"/>
      <c r="H400" s="299"/>
      <c r="I400" s="253"/>
      <c r="J400" s="210"/>
      <c r="K400" s="299"/>
      <c r="L400" s="299"/>
      <c r="M400" s="253"/>
      <c r="N400" s="253"/>
      <c r="O400" s="181"/>
      <c r="AO400" s="245"/>
    </row>
    <row r="401" spans="1:41" ht="13.8" x14ac:dyDescent="0.25">
      <c r="A401" s="260" t="s">
        <v>458</v>
      </c>
      <c r="B401" s="262" t="s">
        <v>459</v>
      </c>
      <c r="C401" s="241"/>
      <c r="D401" s="241"/>
      <c r="E401" s="202"/>
      <c r="F401" s="202"/>
      <c r="G401" s="298"/>
      <c r="H401" s="299"/>
      <c r="I401" s="253"/>
      <c r="J401" s="210"/>
      <c r="K401" s="299"/>
      <c r="L401" s="299"/>
      <c r="M401" s="253"/>
      <c r="N401" s="253"/>
      <c r="O401" s="181"/>
      <c r="AO401" s="245"/>
    </row>
    <row r="402" spans="1:41" ht="13.8" x14ac:dyDescent="0.25">
      <c r="A402" s="232" t="s">
        <v>460</v>
      </c>
      <c r="B402" s="263" t="s">
        <v>431</v>
      </c>
      <c r="C402" s="241" t="s">
        <v>1043</v>
      </c>
      <c r="D402" s="241">
        <v>1</v>
      </c>
      <c r="E402" s="202"/>
      <c r="F402" s="202"/>
      <c r="G402" s="298"/>
      <c r="H402" s="299"/>
      <c r="I402" s="253"/>
      <c r="J402" s="210"/>
      <c r="K402" s="299"/>
      <c r="L402" s="299"/>
      <c r="M402" s="253"/>
      <c r="N402" s="253"/>
      <c r="O402" s="181"/>
      <c r="AO402" s="245"/>
    </row>
    <row r="403" spans="1:41" ht="13.8" x14ac:dyDescent="0.25">
      <c r="A403" s="232" t="s">
        <v>461</v>
      </c>
      <c r="B403" s="263" t="s">
        <v>433</v>
      </c>
      <c r="C403" s="241" t="s">
        <v>23</v>
      </c>
      <c r="D403" s="241">
        <v>5</v>
      </c>
      <c r="E403" s="202"/>
      <c r="F403" s="202"/>
      <c r="G403" s="298"/>
      <c r="H403" s="299"/>
      <c r="I403" s="253"/>
      <c r="J403" s="210"/>
      <c r="K403" s="299"/>
      <c r="L403" s="299"/>
      <c r="M403" s="253"/>
      <c r="N403" s="253"/>
      <c r="O403" s="181"/>
      <c r="AO403" s="245"/>
    </row>
    <row r="404" spans="1:41" ht="13.8" x14ac:dyDescent="0.25">
      <c r="A404" s="232" t="s">
        <v>462</v>
      </c>
      <c r="B404" s="263" t="s">
        <v>435</v>
      </c>
      <c r="C404" s="241" t="s">
        <v>23</v>
      </c>
      <c r="D404" s="241">
        <v>5</v>
      </c>
      <c r="E404" s="202"/>
      <c r="F404" s="202"/>
      <c r="G404" s="298"/>
      <c r="H404" s="299"/>
      <c r="I404" s="253"/>
      <c r="J404" s="210"/>
      <c r="K404" s="299"/>
      <c r="L404" s="299"/>
      <c r="M404" s="253"/>
      <c r="N404" s="253"/>
      <c r="O404" s="181"/>
      <c r="AO404" s="245"/>
    </row>
    <row r="405" spans="1:41" ht="13.8" x14ac:dyDescent="0.25">
      <c r="A405" s="232" t="s">
        <v>463</v>
      </c>
      <c r="B405" s="263" t="s">
        <v>464</v>
      </c>
      <c r="C405" s="241" t="s">
        <v>23</v>
      </c>
      <c r="D405" s="241">
        <v>1</v>
      </c>
      <c r="E405" s="202"/>
      <c r="F405" s="202"/>
      <c r="G405" s="298"/>
      <c r="H405" s="299"/>
      <c r="I405" s="253"/>
      <c r="J405" s="210"/>
      <c r="K405" s="299"/>
      <c r="L405" s="299"/>
      <c r="M405" s="253"/>
      <c r="N405" s="253"/>
      <c r="O405" s="181"/>
      <c r="AO405" s="245"/>
    </row>
    <row r="406" spans="1:41" ht="13.8" x14ac:dyDescent="0.25">
      <c r="A406" s="232"/>
      <c r="B406" s="239"/>
      <c r="C406" s="241"/>
      <c r="D406" s="241"/>
      <c r="E406" s="202"/>
      <c r="F406" s="202"/>
      <c r="G406" s="251"/>
      <c r="H406" s="252"/>
      <c r="I406" s="253"/>
      <c r="J406" s="210"/>
      <c r="K406" s="299"/>
      <c r="L406" s="253"/>
      <c r="M406" s="253"/>
      <c r="N406" s="181"/>
      <c r="O406" s="181"/>
      <c r="AO406" s="245"/>
    </row>
    <row r="407" spans="1:41" ht="13.8" x14ac:dyDescent="0.25">
      <c r="A407" s="260" t="s">
        <v>465</v>
      </c>
      <c r="B407" s="243" t="s">
        <v>466</v>
      </c>
      <c r="C407" s="241"/>
      <c r="D407" s="241"/>
      <c r="E407" s="202"/>
      <c r="F407" s="202"/>
      <c r="G407" s="298"/>
      <c r="H407" s="299"/>
      <c r="I407" s="253"/>
      <c r="J407" s="210"/>
      <c r="K407" s="251"/>
      <c r="L407" s="252"/>
      <c r="M407" s="253"/>
      <c r="N407" s="181"/>
      <c r="O407" s="181"/>
      <c r="AO407" s="245"/>
    </row>
    <row r="408" spans="1:41" ht="13.8" x14ac:dyDescent="0.25">
      <c r="A408" s="260" t="s">
        <v>467</v>
      </c>
      <c r="B408" s="262" t="s">
        <v>468</v>
      </c>
      <c r="C408" s="241"/>
      <c r="D408" s="241"/>
      <c r="E408" s="202"/>
      <c r="F408" s="202"/>
      <c r="G408" s="298"/>
      <c r="H408" s="299"/>
      <c r="I408" s="253"/>
      <c r="J408" s="210"/>
      <c r="K408" s="298"/>
      <c r="L408" s="299"/>
      <c r="M408" s="253"/>
      <c r="N408" s="181"/>
      <c r="O408" s="181"/>
      <c r="AO408" s="245"/>
    </row>
    <row r="409" spans="1:41" ht="13.8" x14ac:dyDescent="0.25">
      <c r="A409" s="264" t="s">
        <v>469</v>
      </c>
      <c r="B409" s="263" t="s">
        <v>987</v>
      </c>
      <c r="C409" s="241" t="s">
        <v>35</v>
      </c>
      <c r="D409" s="241">
        <v>2</v>
      </c>
      <c r="E409" s="202"/>
      <c r="F409" s="202"/>
      <c r="G409" s="298"/>
      <c r="H409" s="299"/>
      <c r="I409" s="253"/>
      <c r="J409" s="210"/>
      <c r="K409" s="298"/>
      <c r="L409" s="299"/>
      <c r="M409" s="253"/>
      <c r="N409" s="181"/>
      <c r="O409" s="181"/>
      <c r="AO409" s="245"/>
    </row>
    <row r="410" spans="1:41" ht="13.8" x14ac:dyDescent="0.25">
      <c r="A410" s="264" t="s">
        <v>470</v>
      </c>
      <c r="B410" s="263" t="s">
        <v>471</v>
      </c>
      <c r="C410" s="241" t="s">
        <v>35</v>
      </c>
      <c r="D410" s="241">
        <v>1</v>
      </c>
      <c r="E410" s="202"/>
      <c r="F410" s="202"/>
      <c r="G410" s="298"/>
      <c r="H410" s="299"/>
      <c r="I410" s="253"/>
      <c r="J410" s="210"/>
      <c r="K410" s="298"/>
      <c r="L410" s="299"/>
      <c r="M410" s="253"/>
      <c r="N410" s="181"/>
      <c r="O410" s="181"/>
      <c r="AO410" s="245"/>
    </row>
    <row r="411" spans="1:41" ht="13.8" x14ac:dyDescent="0.25">
      <c r="A411" s="264" t="s">
        <v>472</v>
      </c>
      <c r="B411" s="263" t="s">
        <v>473</v>
      </c>
      <c r="C411" s="241" t="s">
        <v>35</v>
      </c>
      <c r="D411" s="241">
        <v>1</v>
      </c>
      <c r="E411" s="202"/>
      <c r="F411" s="202"/>
      <c r="G411" s="251"/>
      <c r="H411" s="252"/>
      <c r="I411" s="253"/>
      <c r="J411" s="210"/>
      <c r="K411" s="298"/>
      <c r="L411" s="299"/>
      <c r="M411" s="253"/>
      <c r="N411" s="181"/>
      <c r="O411" s="181"/>
      <c r="AO411" s="245"/>
    </row>
    <row r="412" spans="1:41" ht="13.8" x14ac:dyDescent="0.25">
      <c r="A412" s="264" t="s">
        <v>474</v>
      </c>
      <c r="B412" s="263" t="s">
        <v>475</v>
      </c>
      <c r="C412" s="241" t="s">
        <v>35</v>
      </c>
      <c r="D412" s="241">
        <v>1</v>
      </c>
      <c r="E412" s="202"/>
      <c r="F412" s="202"/>
      <c r="G412" s="298"/>
      <c r="H412" s="299"/>
      <c r="I412" s="253"/>
      <c r="J412" s="210"/>
      <c r="K412" s="298"/>
      <c r="L412" s="299"/>
      <c r="M412" s="253"/>
      <c r="N412" s="181"/>
      <c r="O412" s="181"/>
      <c r="AO412" s="245"/>
    </row>
    <row r="413" spans="1:41" ht="41.4" x14ac:dyDescent="0.25">
      <c r="A413" s="264" t="s">
        <v>476</v>
      </c>
      <c r="B413" s="263" t="s">
        <v>477</v>
      </c>
      <c r="C413" s="241" t="s">
        <v>35</v>
      </c>
      <c r="D413" s="241">
        <v>1</v>
      </c>
      <c r="E413" s="202"/>
      <c r="F413" s="202"/>
      <c r="G413" s="298"/>
      <c r="H413" s="299"/>
      <c r="I413" s="253"/>
      <c r="J413" s="210"/>
      <c r="K413" s="298"/>
      <c r="L413" s="299"/>
      <c r="M413" s="253"/>
      <c r="N413" s="181"/>
      <c r="O413" s="181"/>
      <c r="AO413" s="245"/>
    </row>
    <row r="414" spans="1:41" ht="27.6" x14ac:dyDescent="0.25">
      <c r="A414" s="264" t="s">
        <v>478</v>
      </c>
      <c r="B414" s="263" t="s">
        <v>988</v>
      </c>
      <c r="C414" s="241" t="s">
        <v>35</v>
      </c>
      <c r="D414" s="241">
        <v>1</v>
      </c>
      <c r="E414" s="202"/>
      <c r="F414" s="202"/>
      <c r="G414" s="298"/>
      <c r="H414" s="299"/>
      <c r="I414" s="253"/>
      <c r="J414" s="210"/>
      <c r="K414" s="298"/>
      <c r="L414" s="299"/>
      <c r="M414" s="253"/>
      <c r="N414" s="181"/>
      <c r="O414" s="181"/>
      <c r="AO414" s="245"/>
    </row>
    <row r="415" spans="1:41" ht="13.8" x14ac:dyDescent="0.25">
      <c r="A415" s="232"/>
      <c r="B415" s="244"/>
      <c r="C415" s="241"/>
      <c r="D415" s="241"/>
      <c r="E415" s="202"/>
      <c r="F415" s="202"/>
      <c r="G415" s="298"/>
      <c r="H415" s="299"/>
      <c r="I415" s="253"/>
      <c r="J415" s="210"/>
      <c r="K415" s="298"/>
      <c r="L415" s="299"/>
      <c r="M415" s="253"/>
      <c r="N415" s="181"/>
      <c r="O415" s="181"/>
      <c r="AO415" s="245"/>
    </row>
    <row r="416" spans="1:41" ht="13.8" x14ac:dyDescent="0.25">
      <c r="A416" s="236" t="s">
        <v>479</v>
      </c>
      <c r="B416" s="262" t="s">
        <v>480</v>
      </c>
      <c r="C416" s="241"/>
      <c r="D416" s="241"/>
      <c r="E416" s="202"/>
      <c r="F416" s="202"/>
      <c r="G416" s="298"/>
      <c r="H416" s="299"/>
      <c r="I416" s="253"/>
      <c r="J416" s="210"/>
      <c r="K416" s="298"/>
      <c r="L416" s="299"/>
      <c r="M416" s="253"/>
      <c r="N416" s="253"/>
      <c r="O416" s="181"/>
      <c r="AO416" s="245"/>
    </row>
    <row r="417" spans="1:41" ht="13.8" x14ac:dyDescent="0.25">
      <c r="A417" s="236" t="s">
        <v>481</v>
      </c>
      <c r="B417" s="262" t="s">
        <v>482</v>
      </c>
      <c r="C417" s="241"/>
      <c r="D417" s="241"/>
      <c r="E417" s="202"/>
      <c r="F417" s="202"/>
      <c r="G417" s="298"/>
      <c r="H417" s="299"/>
      <c r="I417" s="253"/>
      <c r="J417" s="210"/>
      <c r="K417" s="298"/>
      <c r="L417" s="299"/>
      <c r="M417" s="253"/>
      <c r="N417" s="253"/>
      <c r="O417" s="181"/>
      <c r="AO417" s="245"/>
    </row>
    <row r="418" spans="1:41" ht="13.8" x14ac:dyDescent="0.25">
      <c r="A418" s="232" t="s">
        <v>483</v>
      </c>
      <c r="B418" s="263" t="s">
        <v>484</v>
      </c>
      <c r="C418" s="241" t="s">
        <v>1043</v>
      </c>
      <c r="D418" s="241">
        <v>1</v>
      </c>
      <c r="E418" s="202"/>
      <c r="F418" s="202"/>
      <c r="G418" s="298"/>
      <c r="H418" s="299"/>
      <c r="I418" s="253"/>
      <c r="J418" s="210"/>
      <c r="K418" s="298"/>
      <c r="L418" s="299"/>
      <c r="M418" s="253"/>
      <c r="N418" s="181"/>
      <c r="O418" s="181"/>
      <c r="AO418" s="245"/>
    </row>
    <row r="419" spans="1:41" ht="13.8" x14ac:dyDescent="0.25">
      <c r="A419" s="232" t="s">
        <v>485</v>
      </c>
      <c r="B419" s="263" t="s">
        <v>486</v>
      </c>
      <c r="C419" s="241" t="s">
        <v>1043</v>
      </c>
      <c r="D419" s="241">
        <v>3</v>
      </c>
      <c r="E419" s="202"/>
      <c r="F419" s="202"/>
      <c r="G419" s="298"/>
      <c r="H419" s="299"/>
      <c r="I419" s="253"/>
      <c r="J419" s="210"/>
      <c r="K419" s="298"/>
      <c r="L419" s="299"/>
      <c r="M419" s="253"/>
      <c r="N419" s="181"/>
      <c r="O419" s="181"/>
      <c r="AO419" s="245"/>
    </row>
    <row r="420" spans="1:41" ht="13.8" x14ac:dyDescent="0.25">
      <c r="A420" s="232" t="s">
        <v>487</v>
      </c>
      <c r="B420" s="263" t="s">
        <v>989</v>
      </c>
      <c r="C420" s="241" t="s">
        <v>35</v>
      </c>
      <c r="D420" s="241">
        <v>1</v>
      </c>
      <c r="E420" s="202"/>
      <c r="F420" s="202"/>
      <c r="G420" s="251"/>
      <c r="H420" s="252"/>
      <c r="I420" s="253"/>
      <c r="J420" s="210"/>
      <c r="K420" s="298"/>
      <c r="L420" s="300"/>
      <c r="M420" s="253"/>
      <c r="N420" s="181"/>
      <c r="O420" s="181"/>
      <c r="AO420" s="245"/>
    </row>
    <row r="421" spans="1:41" ht="13.8" x14ac:dyDescent="0.25">
      <c r="A421" s="232"/>
      <c r="B421" s="263"/>
      <c r="C421" s="241"/>
      <c r="D421" s="241"/>
      <c r="E421" s="202"/>
      <c r="F421" s="202"/>
      <c r="G421" s="298"/>
      <c r="H421" s="299"/>
      <c r="I421" s="253"/>
      <c r="J421" s="210"/>
      <c r="K421" s="251"/>
      <c r="L421" s="252"/>
      <c r="M421" s="253"/>
      <c r="N421" s="181"/>
      <c r="O421" s="181"/>
      <c r="AO421" s="245"/>
    </row>
    <row r="422" spans="1:41" ht="13.8" x14ac:dyDescent="0.25">
      <c r="A422" s="236" t="s">
        <v>488</v>
      </c>
      <c r="B422" s="262" t="s">
        <v>489</v>
      </c>
      <c r="C422" s="241"/>
      <c r="D422" s="241"/>
      <c r="E422" s="202"/>
      <c r="F422" s="202"/>
      <c r="G422" s="298"/>
      <c r="H422" s="300"/>
      <c r="I422" s="253"/>
      <c r="J422" s="210"/>
      <c r="K422" s="298"/>
      <c r="L422" s="299"/>
      <c r="M422" s="253"/>
      <c r="N422" s="181"/>
      <c r="O422" s="181"/>
      <c r="AO422" s="245"/>
    </row>
    <row r="423" spans="1:41" ht="13.8" x14ac:dyDescent="0.25">
      <c r="A423" s="232" t="s">
        <v>490</v>
      </c>
      <c r="B423" s="263" t="s">
        <v>491</v>
      </c>
      <c r="C423" s="241" t="s">
        <v>1043</v>
      </c>
      <c r="D423" s="241">
        <v>2</v>
      </c>
      <c r="E423" s="202"/>
      <c r="F423" s="202"/>
      <c r="G423" s="251"/>
      <c r="H423" s="252"/>
      <c r="I423" s="253"/>
      <c r="J423" s="210"/>
      <c r="K423" s="251"/>
      <c r="L423" s="252"/>
      <c r="M423" s="253"/>
      <c r="N423" s="181"/>
      <c r="O423" s="181"/>
      <c r="AO423" s="245"/>
    </row>
    <row r="424" spans="1:41" ht="13.8" x14ac:dyDescent="0.25">
      <c r="A424" s="232" t="s">
        <v>492</v>
      </c>
      <c r="B424" s="263" t="s">
        <v>493</v>
      </c>
      <c r="C424" s="241" t="s">
        <v>1043</v>
      </c>
      <c r="D424" s="241">
        <v>3</v>
      </c>
      <c r="E424" s="202"/>
      <c r="F424" s="202"/>
      <c r="G424" s="251"/>
      <c r="H424" s="252"/>
      <c r="I424" s="253"/>
      <c r="J424" s="210"/>
      <c r="K424" s="298"/>
      <c r="L424" s="299"/>
      <c r="M424" s="253"/>
      <c r="N424" s="181"/>
      <c r="O424" s="181"/>
      <c r="AO424" s="245"/>
    </row>
    <row r="425" spans="1:41" ht="13.8" x14ac:dyDescent="0.25">
      <c r="A425" s="232" t="s">
        <v>494</v>
      </c>
      <c r="B425" s="263" t="s">
        <v>990</v>
      </c>
      <c r="C425" s="241" t="s">
        <v>35</v>
      </c>
      <c r="D425" s="241">
        <v>1</v>
      </c>
      <c r="E425" s="202"/>
      <c r="F425" s="202"/>
      <c r="G425" s="298"/>
      <c r="H425" s="299"/>
      <c r="I425" s="253"/>
      <c r="J425" s="210"/>
      <c r="K425" s="298"/>
      <c r="L425" s="300"/>
      <c r="M425" s="253"/>
      <c r="N425" s="181"/>
      <c r="O425" s="181"/>
      <c r="AO425" s="245"/>
    </row>
    <row r="426" spans="1:41" ht="13.8" x14ac:dyDescent="0.25">
      <c r="A426" s="232"/>
      <c r="B426" s="263"/>
      <c r="C426" s="241"/>
      <c r="D426" s="241"/>
      <c r="E426" s="202"/>
      <c r="F426" s="202"/>
      <c r="G426" s="298"/>
      <c r="H426" s="299"/>
      <c r="I426" s="253"/>
      <c r="J426" s="210"/>
      <c r="K426" s="251"/>
      <c r="L426" s="252"/>
      <c r="M426" s="253"/>
      <c r="N426" s="181"/>
      <c r="O426" s="181"/>
      <c r="AO426" s="245"/>
    </row>
    <row r="427" spans="1:41" ht="13.8" x14ac:dyDescent="0.25">
      <c r="A427" s="236" t="s">
        <v>495</v>
      </c>
      <c r="B427" s="262" t="s">
        <v>496</v>
      </c>
      <c r="C427" s="241"/>
      <c r="D427" s="241"/>
      <c r="E427" s="202"/>
      <c r="F427" s="202"/>
      <c r="G427" s="298"/>
      <c r="H427" s="299"/>
      <c r="I427" s="253"/>
      <c r="J427" s="210"/>
      <c r="K427" s="298"/>
      <c r="L427" s="299"/>
      <c r="M427" s="253"/>
      <c r="N427" s="181"/>
      <c r="O427" s="181"/>
      <c r="AO427" s="245"/>
    </row>
    <row r="428" spans="1:41" ht="27.6" x14ac:dyDescent="0.25">
      <c r="A428" s="236" t="s">
        <v>497</v>
      </c>
      <c r="B428" s="262" t="s">
        <v>991</v>
      </c>
      <c r="C428" s="241"/>
      <c r="D428" s="241"/>
      <c r="E428" s="202"/>
      <c r="F428" s="202"/>
      <c r="G428" s="298"/>
      <c r="H428" s="299"/>
      <c r="I428" s="253"/>
      <c r="J428" s="210"/>
      <c r="K428" s="298"/>
      <c r="L428" s="300"/>
      <c r="M428" s="253"/>
      <c r="N428" s="181"/>
      <c r="O428" s="181"/>
      <c r="AO428" s="245"/>
    </row>
    <row r="429" spans="1:41" ht="41.4" x14ac:dyDescent="0.25">
      <c r="A429" s="232" t="s">
        <v>498</v>
      </c>
      <c r="B429" s="263" t="s">
        <v>499</v>
      </c>
      <c r="C429" s="241" t="s">
        <v>35</v>
      </c>
      <c r="D429" s="241">
        <v>1</v>
      </c>
      <c r="E429" s="202"/>
      <c r="F429" s="202"/>
      <c r="G429" s="251"/>
      <c r="H429" s="252"/>
      <c r="I429" s="253"/>
      <c r="J429" s="210"/>
      <c r="K429" s="210"/>
      <c r="L429" s="210"/>
      <c r="M429" s="181"/>
      <c r="N429" s="181"/>
      <c r="O429" s="181"/>
      <c r="AO429" s="245"/>
    </row>
    <row r="430" spans="1:41" ht="41.4" x14ac:dyDescent="0.25">
      <c r="A430" s="232" t="s">
        <v>500</v>
      </c>
      <c r="B430" s="263" t="s">
        <v>501</v>
      </c>
      <c r="C430" s="241" t="s">
        <v>35</v>
      </c>
      <c r="D430" s="241">
        <v>1</v>
      </c>
      <c r="E430" s="202"/>
      <c r="F430" s="202"/>
      <c r="G430" s="298"/>
      <c r="H430" s="299"/>
      <c r="I430" s="253"/>
      <c r="J430" s="210"/>
      <c r="K430" s="210"/>
      <c r="L430" s="210"/>
      <c r="M430" s="181"/>
      <c r="N430" s="181"/>
      <c r="O430" s="181"/>
      <c r="AO430" s="245"/>
    </row>
    <row r="431" spans="1:41" ht="27.6" x14ac:dyDescent="0.25">
      <c r="A431" s="232" t="s">
        <v>502</v>
      </c>
      <c r="B431" s="263" t="s">
        <v>503</v>
      </c>
      <c r="C431" s="241" t="s">
        <v>35</v>
      </c>
      <c r="D431" s="241">
        <v>1</v>
      </c>
      <c r="E431" s="202"/>
      <c r="F431" s="202"/>
      <c r="G431" s="298"/>
      <c r="H431" s="299"/>
      <c r="I431" s="253"/>
      <c r="J431" s="210"/>
      <c r="K431" s="210"/>
      <c r="L431" s="210"/>
      <c r="M431" s="181"/>
      <c r="N431" s="181"/>
      <c r="O431" s="181"/>
      <c r="AO431" s="245"/>
    </row>
    <row r="432" spans="1:41" ht="13.8" x14ac:dyDescent="0.25">
      <c r="A432" s="232" t="s">
        <v>504</v>
      </c>
      <c r="B432" s="263" t="s">
        <v>505</v>
      </c>
      <c r="C432" s="241" t="s">
        <v>35</v>
      </c>
      <c r="D432" s="241">
        <v>1</v>
      </c>
      <c r="E432" s="202"/>
      <c r="F432" s="202"/>
      <c r="G432" s="298"/>
      <c r="H432" s="299"/>
      <c r="I432" s="253"/>
      <c r="J432" s="210"/>
      <c r="K432" s="210"/>
      <c r="L432" s="210"/>
      <c r="M432" s="181"/>
      <c r="N432" s="181"/>
      <c r="O432" s="181"/>
      <c r="AO432" s="245"/>
    </row>
    <row r="433" spans="1:41" ht="13.8" x14ac:dyDescent="0.25">
      <c r="A433" s="232"/>
      <c r="B433" s="263"/>
      <c r="C433" s="241"/>
      <c r="D433" s="241"/>
      <c r="E433" s="202"/>
      <c r="F433" s="202"/>
      <c r="G433" s="298"/>
      <c r="H433" s="299"/>
      <c r="I433" s="253"/>
      <c r="J433" s="210"/>
      <c r="K433" s="210"/>
      <c r="L433" s="210"/>
      <c r="M433" s="181"/>
      <c r="N433" s="181"/>
      <c r="O433" s="181"/>
      <c r="AO433" s="245"/>
    </row>
    <row r="434" spans="1:41" ht="13.8" x14ac:dyDescent="0.25">
      <c r="A434" s="236" t="s">
        <v>510</v>
      </c>
      <c r="B434" s="262" t="s">
        <v>506</v>
      </c>
      <c r="C434" s="241"/>
      <c r="D434" s="241"/>
      <c r="E434" s="202"/>
      <c r="F434" s="202"/>
      <c r="G434" s="298"/>
      <c r="H434" s="300"/>
      <c r="I434" s="253"/>
      <c r="J434" s="210"/>
      <c r="K434" s="210"/>
      <c r="L434" s="210"/>
      <c r="M434" s="181"/>
      <c r="N434" s="181"/>
      <c r="O434" s="181"/>
      <c r="AO434" s="245"/>
    </row>
    <row r="435" spans="1:41" ht="13.8" x14ac:dyDescent="0.25">
      <c r="A435" s="232" t="s">
        <v>1078</v>
      </c>
      <c r="B435" s="263" t="s">
        <v>992</v>
      </c>
      <c r="C435" s="241" t="s">
        <v>1043</v>
      </c>
      <c r="D435" s="241">
        <v>5</v>
      </c>
      <c r="E435" s="202"/>
      <c r="F435" s="202"/>
      <c r="G435" s="251"/>
      <c r="H435" s="252"/>
      <c r="I435" s="253"/>
      <c r="J435" s="210"/>
      <c r="K435" s="210"/>
      <c r="L435" s="210"/>
      <c r="M435" s="181"/>
      <c r="N435" s="181"/>
      <c r="O435" s="181"/>
      <c r="AO435" s="245"/>
    </row>
    <row r="436" spans="1:41" ht="13.8" x14ac:dyDescent="0.25">
      <c r="A436" s="232" t="s">
        <v>1079</v>
      </c>
      <c r="B436" s="263" t="s">
        <v>507</v>
      </c>
      <c r="C436" s="241" t="s">
        <v>1043</v>
      </c>
      <c r="D436" s="241">
        <v>5</v>
      </c>
      <c r="E436" s="202"/>
      <c r="F436" s="202"/>
      <c r="G436" s="251"/>
      <c r="H436" s="252"/>
      <c r="I436" s="253"/>
      <c r="J436" s="210"/>
      <c r="K436" s="210"/>
      <c r="L436" s="210"/>
      <c r="M436" s="181"/>
      <c r="N436" s="181"/>
      <c r="O436" s="181"/>
      <c r="AO436" s="245"/>
    </row>
    <row r="437" spans="1:41" ht="13.8" x14ac:dyDescent="0.25">
      <c r="A437" s="232"/>
      <c r="B437" s="263"/>
      <c r="C437" s="241"/>
      <c r="D437" s="241"/>
      <c r="E437" s="202"/>
      <c r="F437" s="202"/>
      <c r="G437" s="298"/>
      <c r="H437" s="299"/>
      <c r="I437" s="253"/>
      <c r="J437" s="210"/>
      <c r="K437" s="210"/>
      <c r="L437" s="210"/>
      <c r="M437" s="181"/>
      <c r="N437" s="181"/>
      <c r="O437" s="181"/>
      <c r="AO437" s="245"/>
    </row>
    <row r="438" spans="1:41" ht="13.8" x14ac:dyDescent="0.25">
      <c r="A438" s="236" t="s">
        <v>515</v>
      </c>
      <c r="B438" s="262" t="s">
        <v>508</v>
      </c>
      <c r="C438" s="241"/>
      <c r="D438" s="241"/>
      <c r="E438" s="202"/>
      <c r="F438" s="202"/>
      <c r="G438" s="298"/>
      <c r="H438" s="299"/>
      <c r="I438" s="253"/>
      <c r="J438" s="210"/>
      <c r="K438" s="210"/>
      <c r="L438" s="210"/>
      <c r="M438" s="181"/>
      <c r="N438" s="181"/>
      <c r="O438" s="181"/>
      <c r="AO438" s="245"/>
    </row>
    <row r="439" spans="1:41" ht="13.8" x14ac:dyDescent="0.25">
      <c r="A439" s="232" t="s">
        <v>517</v>
      </c>
      <c r="B439" s="263" t="s">
        <v>509</v>
      </c>
      <c r="C439" s="241" t="s">
        <v>23</v>
      </c>
      <c r="D439" s="241">
        <v>3</v>
      </c>
      <c r="E439" s="202"/>
      <c r="F439" s="202"/>
      <c r="G439" s="298"/>
      <c r="H439" s="299"/>
      <c r="I439" s="253"/>
      <c r="J439" s="210"/>
      <c r="K439" s="210"/>
      <c r="L439" s="210"/>
      <c r="M439" s="181"/>
      <c r="N439" s="181"/>
      <c r="O439" s="181"/>
      <c r="AO439" s="245"/>
    </row>
    <row r="440" spans="1:41" ht="13.8" x14ac:dyDescent="0.25">
      <c r="A440" s="232" t="s">
        <v>519</v>
      </c>
      <c r="B440" s="263" t="s">
        <v>511</v>
      </c>
      <c r="C440" s="241" t="s">
        <v>23</v>
      </c>
      <c r="D440" s="241">
        <v>5</v>
      </c>
      <c r="E440" s="202"/>
      <c r="F440" s="202"/>
      <c r="G440" s="298"/>
      <c r="H440" s="299"/>
      <c r="I440" s="253"/>
      <c r="J440" s="210"/>
      <c r="K440" s="210"/>
      <c r="L440" s="210"/>
      <c r="M440" s="181"/>
      <c r="N440" s="181"/>
      <c r="O440" s="181"/>
      <c r="AO440" s="245"/>
    </row>
    <row r="441" spans="1:41" ht="13.8" x14ac:dyDescent="0.25">
      <c r="A441" s="232" t="s">
        <v>521</v>
      </c>
      <c r="B441" s="263" t="s">
        <v>512</v>
      </c>
      <c r="C441" s="241" t="s">
        <v>23</v>
      </c>
      <c r="D441" s="241">
        <v>5</v>
      </c>
      <c r="E441" s="202"/>
      <c r="F441" s="202"/>
      <c r="G441" s="298"/>
      <c r="H441" s="299"/>
      <c r="I441" s="253"/>
      <c r="J441" s="210"/>
      <c r="K441" s="210"/>
      <c r="L441" s="210"/>
      <c r="M441" s="181"/>
      <c r="N441" s="181"/>
      <c r="O441" s="181"/>
      <c r="AO441" s="245"/>
    </row>
    <row r="442" spans="1:41" ht="13.8" x14ac:dyDescent="0.25">
      <c r="A442" s="232" t="s">
        <v>523</v>
      </c>
      <c r="B442" s="263" t="s">
        <v>513</v>
      </c>
      <c r="C442" s="241" t="s">
        <v>35</v>
      </c>
      <c r="D442" s="241">
        <v>1</v>
      </c>
      <c r="E442" s="202"/>
      <c r="F442" s="202"/>
      <c r="G442" s="298"/>
      <c r="H442" s="299"/>
      <c r="I442" s="253"/>
      <c r="J442" s="210"/>
      <c r="K442" s="210"/>
      <c r="L442" s="210"/>
      <c r="M442" s="181"/>
      <c r="N442" s="181"/>
      <c r="O442" s="181"/>
      <c r="AO442" s="245"/>
    </row>
    <row r="443" spans="1:41" ht="13.8" x14ac:dyDescent="0.25">
      <c r="A443" s="232" t="s">
        <v>525</v>
      </c>
      <c r="B443" s="263" t="s">
        <v>514</v>
      </c>
      <c r="C443" s="241" t="s">
        <v>35</v>
      </c>
      <c r="D443" s="241">
        <v>1</v>
      </c>
      <c r="E443" s="202"/>
      <c r="F443" s="202"/>
      <c r="G443" s="251"/>
      <c r="H443" s="252"/>
      <c r="I443" s="253"/>
      <c r="J443" s="210"/>
      <c r="K443" s="210"/>
      <c r="L443" s="210"/>
      <c r="M443" s="181"/>
      <c r="N443" s="181"/>
      <c r="O443" s="181"/>
      <c r="AO443" s="245"/>
    </row>
    <row r="444" spans="1:41" ht="13.8" x14ac:dyDescent="0.25">
      <c r="A444" s="232"/>
      <c r="B444" s="263"/>
      <c r="C444" s="241"/>
      <c r="D444" s="241"/>
      <c r="E444" s="202"/>
      <c r="F444" s="202"/>
      <c r="G444" s="298"/>
      <c r="H444" s="299"/>
      <c r="I444" s="253"/>
      <c r="J444" s="210"/>
      <c r="K444" s="299"/>
      <c r="L444" s="253"/>
      <c r="M444" s="253"/>
      <c r="N444" s="181"/>
      <c r="O444" s="181"/>
      <c r="AO444" s="245"/>
    </row>
    <row r="445" spans="1:41" ht="13.8" x14ac:dyDescent="0.25">
      <c r="A445" s="236" t="s">
        <v>533</v>
      </c>
      <c r="B445" s="262" t="s">
        <v>516</v>
      </c>
      <c r="C445" s="241"/>
      <c r="D445" s="241"/>
      <c r="E445" s="202"/>
      <c r="F445" s="202"/>
      <c r="G445" s="298"/>
      <c r="H445" s="299"/>
      <c r="I445" s="253"/>
      <c r="J445" s="210"/>
      <c r="K445" s="299"/>
      <c r="L445" s="253"/>
      <c r="M445" s="253"/>
      <c r="N445" s="181"/>
      <c r="O445" s="181"/>
      <c r="AO445" s="245"/>
    </row>
    <row r="446" spans="1:41" ht="13.8" x14ac:dyDescent="0.25">
      <c r="A446" s="232" t="s">
        <v>535</v>
      </c>
      <c r="B446" s="263" t="s">
        <v>518</v>
      </c>
      <c r="C446" s="241" t="s">
        <v>23</v>
      </c>
      <c r="D446" s="241">
        <v>1</v>
      </c>
      <c r="E446" s="202"/>
      <c r="F446" s="202"/>
      <c r="G446" s="298"/>
      <c r="H446" s="299"/>
      <c r="I446" s="253"/>
      <c r="J446" s="210"/>
      <c r="K446" s="299"/>
      <c r="L446" s="253"/>
      <c r="M446" s="253"/>
      <c r="N446" s="181"/>
      <c r="O446" s="181"/>
      <c r="AO446" s="245"/>
    </row>
    <row r="447" spans="1:41" ht="13.8" x14ac:dyDescent="0.25">
      <c r="A447" s="232" t="s">
        <v>1081</v>
      </c>
      <c r="B447" s="263" t="s">
        <v>520</v>
      </c>
      <c r="C447" s="241" t="s">
        <v>23</v>
      </c>
      <c r="D447" s="241">
        <v>1</v>
      </c>
      <c r="E447" s="202"/>
      <c r="F447" s="202"/>
      <c r="G447" s="298"/>
      <c r="H447" s="299"/>
      <c r="I447" s="253"/>
      <c r="J447" s="210"/>
      <c r="K447" s="299"/>
      <c r="L447" s="253"/>
      <c r="M447" s="253"/>
      <c r="N447" s="181"/>
      <c r="O447" s="181"/>
      <c r="AO447" s="245"/>
    </row>
    <row r="448" spans="1:41" ht="13.8" x14ac:dyDescent="0.25">
      <c r="A448" s="232" t="s">
        <v>1082</v>
      </c>
      <c r="B448" s="263" t="s">
        <v>522</v>
      </c>
      <c r="C448" s="241" t="s">
        <v>23</v>
      </c>
      <c r="D448" s="241">
        <v>1</v>
      </c>
      <c r="E448" s="202"/>
      <c r="F448" s="202"/>
      <c r="G448" s="298"/>
      <c r="H448" s="299"/>
      <c r="I448" s="253"/>
      <c r="J448" s="210"/>
      <c r="K448" s="299"/>
      <c r="L448" s="253"/>
      <c r="M448" s="253"/>
      <c r="N448" s="181"/>
      <c r="O448" s="181"/>
      <c r="AO448" s="245"/>
    </row>
    <row r="449" spans="1:41" ht="13.8" x14ac:dyDescent="0.25">
      <c r="A449" s="232" t="s">
        <v>1083</v>
      </c>
      <c r="B449" s="263" t="s">
        <v>524</v>
      </c>
      <c r="C449" s="241" t="s">
        <v>23</v>
      </c>
      <c r="D449" s="241">
        <v>1</v>
      </c>
      <c r="E449" s="202"/>
      <c r="F449" s="202"/>
      <c r="G449" s="298"/>
      <c r="H449" s="299"/>
      <c r="I449" s="253"/>
      <c r="J449" s="210"/>
      <c r="K449" s="299"/>
      <c r="L449" s="253"/>
      <c r="M449" s="253"/>
      <c r="N449" s="181"/>
      <c r="O449" s="181"/>
      <c r="AO449" s="245"/>
    </row>
    <row r="450" spans="1:41" ht="13.8" x14ac:dyDescent="0.25">
      <c r="A450" s="232" t="s">
        <v>1084</v>
      </c>
      <c r="B450" s="263" t="s">
        <v>526</v>
      </c>
      <c r="C450" s="241" t="s">
        <v>23</v>
      </c>
      <c r="D450" s="241">
        <v>1</v>
      </c>
      <c r="E450" s="202"/>
      <c r="F450" s="202"/>
      <c r="G450" s="298"/>
      <c r="H450" s="299"/>
      <c r="I450" s="253"/>
      <c r="J450" s="210"/>
      <c r="K450" s="299"/>
      <c r="L450" s="253"/>
      <c r="M450" s="253"/>
      <c r="N450" s="181"/>
      <c r="O450" s="181"/>
      <c r="AO450" s="245"/>
    </row>
    <row r="451" spans="1:41" ht="13.8" x14ac:dyDescent="0.25">
      <c r="A451" s="232" t="s">
        <v>1085</v>
      </c>
      <c r="B451" s="263" t="s">
        <v>527</v>
      </c>
      <c r="C451" s="241" t="s">
        <v>23</v>
      </c>
      <c r="D451" s="241">
        <v>1</v>
      </c>
      <c r="E451" s="202"/>
      <c r="F451" s="202"/>
      <c r="G451" s="298"/>
      <c r="H451" s="299"/>
      <c r="I451" s="253"/>
      <c r="J451" s="210"/>
      <c r="K451" s="299"/>
      <c r="L451" s="253"/>
      <c r="M451" s="253"/>
      <c r="N451" s="181"/>
      <c r="O451" s="181"/>
      <c r="AO451" s="245"/>
    </row>
    <row r="452" spans="1:41" ht="13.8" x14ac:dyDescent="0.25">
      <c r="A452" s="232" t="s">
        <v>1086</v>
      </c>
      <c r="B452" s="263" t="s">
        <v>528</v>
      </c>
      <c r="C452" s="241" t="s">
        <v>23</v>
      </c>
      <c r="D452" s="241">
        <v>1</v>
      </c>
      <c r="E452" s="202"/>
      <c r="F452" s="202"/>
      <c r="G452" s="298"/>
      <c r="H452" s="299"/>
      <c r="I452" s="253"/>
      <c r="J452" s="210"/>
      <c r="K452" s="299"/>
      <c r="L452" s="253"/>
      <c r="M452" s="253"/>
      <c r="N452" s="181"/>
      <c r="O452" s="181"/>
      <c r="AO452" s="245"/>
    </row>
    <row r="453" spans="1:41" ht="13.8" x14ac:dyDescent="0.25">
      <c r="A453" s="232" t="s">
        <v>1087</v>
      </c>
      <c r="B453" s="263" t="s">
        <v>529</v>
      </c>
      <c r="C453" s="241" t="s">
        <v>23</v>
      </c>
      <c r="D453" s="241">
        <v>4</v>
      </c>
      <c r="E453" s="202"/>
      <c r="F453" s="202"/>
      <c r="G453" s="298"/>
      <c r="H453" s="300"/>
      <c r="I453" s="253"/>
      <c r="J453" s="210"/>
      <c r="K453" s="210"/>
      <c r="L453" s="210"/>
      <c r="M453" s="181"/>
      <c r="N453" s="181"/>
      <c r="O453" s="181"/>
      <c r="AO453" s="245"/>
    </row>
    <row r="454" spans="1:41" ht="13.8" x14ac:dyDescent="0.25">
      <c r="A454" s="232" t="s">
        <v>1088</v>
      </c>
      <c r="B454" s="263" t="s">
        <v>530</v>
      </c>
      <c r="C454" s="241" t="s">
        <v>23</v>
      </c>
      <c r="D454" s="241">
        <v>4</v>
      </c>
      <c r="E454" s="202"/>
      <c r="F454" s="202"/>
      <c r="G454" s="251"/>
      <c r="H454" s="252"/>
      <c r="I454" s="253"/>
      <c r="J454" s="210"/>
      <c r="K454" s="210"/>
      <c r="L454" s="210"/>
      <c r="M454" s="181"/>
      <c r="N454" s="181"/>
      <c r="O454" s="181"/>
      <c r="AO454" s="245"/>
    </row>
    <row r="455" spans="1:41" ht="27.6" x14ac:dyDescent="0.25">
      <c r="A455" s="232" t="s">
        <v>1089</v>
      </c>
      <c r="B455" s="263" t="s">
        <v>531</v>
      </c>
      <c r="C455" s="241" t="s">
        <v>35</v>
      </c>
      <c r="D455" s="241">
        <v>2</v>
      </c>
      <c r="E455" s="202"/>
      <c r="F455" s="202"/>
      <c r="G455" s="298"/>
      <c r="H455" s="299"/>
      <c r="I455" s="253"/>
      <c r="J455" s="210"/>
      <c r="K455" s="210"/>
      <c r="L455" s="210"/>
      <c r="M455" s="181"/>
      <c r="N455" s="181"/>
      <c r="O455" s="181"/>
      <c r="AO455" s="245"/>
    </row>
    <row r="456" spans="1:41" ht="27.6" x14ac:dyDescent="0.25">
      <c r="A456" s="232" t="s">
        <v>1090</v>
      </c>
      <c r="B456" s="263" t="s">
        <v>532</v>
      </c>
      <c r="C456" s="241" t="s">
        <v>35</v>
      </c>
      <c r="D456" s="241">
        <v>2</v>
      </c>
      <c r="E456" s="202"/>
      <c r="F456" s="202"/>
      <c r="G456" s="298"/>
      <c r="H456" s="299"/>
      <c r="I456" s="253"/>
      <c r="J456" s="210"/>
      <c r="K456" s="210"/>
      <c r="L456" s="210"/>
      <c r="M456" s="181"/>
      <c r="N456" s="181"/>
      <c r="O456" s="181"/>
      <c r="AO456" s="245"/>
    </row>
    <row r="457" spans="1:41" ht="13.8" x14ac:dyDescent="0.25">
      <c r="A457" s="232"/>
      <c r="B457" s="263"/>
      <c r="C457" s="241"/>
      <c r="D457" s="241"/>
      <c r="E457" s="202"/>
      <c r="F457" s="202"/>
      <c r="G457" s="298"/>
      <c r="H457" s="299"/>
      <c r="I457" s="253"/>
      <c r="J457" s="210"/>
      <c r="K457" s="210"/>
      <c r="L457" s="210"/>
      <c r="M457" s="181"/>
      <c r="N457" s="181"/>
      <c r="O457" s="181"/>
      <c r="AO457" s="245"/>
    </row>
    <row r="458" spans="1:41" ht="13.8" x14ac:dyDescent="0.25">
      <c r="A458" s="236" t="s">
        <v>537</v>
      </c>
      <c r="B458" s="262" t="s">
        <v>534</v>
      </c>
      <c r="C458" s="241"/>
      <c r="D458" s="241"/>
      <c r="E458" s="202"/>
      <c r="F458" s="202"/>
      <c r="G458" s="298"/>
      <c r="H458" s="299"/>
      <c r="I458" s="253"/>
      <c r="J458" s="210"/>
      <c r="K458" s="210"/>
      <c r="L458" s="210"/>
      <c r="M458" s="181"/>
      <c r="N458" s="181"/>
      <c r="O458" s="181"/>
      <c r="AO458" s="245"/>
    </row>
    <row r="459" spans="1:41" ht="41.4" x14ac:dyDescent="0.25">
      <c r="A459" s="232" t="s">
        <v>539</v>
      </c>
      <c r="B459" s="248" t="s">
        <v>536</v>
      </c>
      <c r="C459" s="241" t="s">
        <v>35</v>
      </c>
      <c r="D459" s="241">
        <v>1</v>
      </c>
      <c r="E459" s="202"/>
      <c r="F459" s="202"/>
      <c r="G459" s="298"/>
      <c r="H459" s="300"/>
      <c r="I459" s="253"/>
      <c r="J459" s="210"/>
      <c r="K459" s="210"/>
      <c r="L459" s="210"/>
      <c r="M459" s="181"/>
      <c r="N459" s="181"/>
      <c r="O459" s="181"/>
      <c r="AO459" s="245"/>
    </row>
    <row r="460" spans="1:41" ht="13.8" x14ac:dyDescent="0.25">
      <c r="A460" s="232"/>
      <c r="B460" s="263"/>
      <c r="C460" s="241"/>
      <c r="D460" s="241"/>
      <c r="E460" s="202"/>
      <c r="F460" s="202"/>
      <c r="G460" s="251"/>
      <c r="H460" s="252"/>
      <c r="I460" s="253"/>
      <c r="J460" s="210"/>
      <c r="K460" s="210"/>
      <c r="L460" s="210"/>
      <c r="M460" s="181"/>
      <c r="N460" s="181"/>
      <c r="O460" s="181"/>
      <c r="AO460" s="245"/>
    </row>
    <row r="461" spans="1:41" ht="13.8" x14ac:dyDescent="0.25">
      <c r="A461" s="236" t="s">
        <v>541</v>
      </c>
      <c r="B461" s="262" t="s">
        <v>538</v>
      </c>
      <c r="C461" s="241"/>
      <c r="D461" s="241"/>
      <c r="E461" s="202"/>
      <c r="F461" s="202"/>
      <c r="G461" s="298"/>
      <c r="H461" s="299"/>
      <c r="I461" s="253"/>
      <c r="J461" s="210"/>
      <c r="K461" s="210"/>
      <c r="L461" s="210"/>
      <c r="M461" s="181"/>
      <c r="N461" s="181"/>
      <c r="O461" s="181"/>
      <c r="AO461" s="245"/>
    </row>
    <row r="462" spans="1:41" ht="41.4" x14ac:dyDescent="0.25">
      <c r="A462" s="232" t="s">
        <v>543</v>
      </c>
      <c r="B462" s="248" t="s">
        <v>540</v>
      </c>
      <c r="C462" s="241" t="s">
        <v>35</v>
      </c>
      <c r="D462" s="241">
        <v>1</v>
      </c>
      <c r="E462" s="202"/>
      <c r="F462" s="202"/>
      <c r="G462" s="298"/>
      <c r="H462" s="299"/>
      <c r="I462" s="253"/>
      <c r="J462" s="210"/>
      <c r="K462" s="210"/>
      <c r="L462" s="210"/>
      <c r="M462" s="181"/>
      <c r="N462" s="181"/>
      <c r="O462" s="181"/>
      <c r="AO462" s="245"/>
    </row>
    <row r="463" spans="1:41" ht="13.8" x14ac:dyDescent="0.25">
      <c r="A463" s="232"/>
      <c r="B463" s="244"/>
      <c r="C463" s="241"/>
      <c r="D463" s="241"/>
      <c r="E463" s="202"/>
      <c r="F463" s="202"/>
      <c r="G463" s="298"/>
      <c r="H463" s="299"/>
      <c r="I463" s="253"/>
      <c r="J463" s="210"/>
      <c r="K463" s="210"/>
      <c r="L463" s="210"/>
      <c r="M463" s="181"/>
      <c r="N463" s="181"/>
      <c r="O463" s="181"/>
      <c r="AO463" s="245"/>
    </row>
    <row r="464" spans="1:41" ht="13.8" x14ac:dyDescent="0.25">
      <c r="A464" s="236" t="s">
        <v>546</v>
      </c>
      <c r="B464" s="262" t="s">
        <v>542</v>
      </c>
      <c r="C464" s="241"/>
      <c r="D464" s="241"/>
      <c r="E464" s="202"/>
      <c r="F464" s="202"/>
      <c r="G464" s="298"/>
      <c r="H464" s="299"/>
      <c r="I464" s="253"/>
      <c r="J464" s="210"/>
      <c r="K464" s="210"/>
      <c r="L464" s="210"/>
      <c r="M464" s="181"/>
      <c r="N464" s="181"/>
      <c r="O464" s="181"/>
      <c r="AO464" s="245"/>
    </row>
    <row r="465" spans="1:41" ht="13.8" x14ac:dyDescent="0.25">
      <c r="A465" s="232" t="s">
        <v>548</v>
      </c>
      <c r="B465" s="248" t="s">
        <v>544</v>
      </c>
      <c r="C465" s="241" t="s">
        <v>1043</v>
      </c>
      <c r="D465" s="241">
        <v>2</v>
      </c>
      <c r="E465" s="202"/>
      <c r="F465" s="202"/>
      <c r="G465" s="298"/>
      <c r="H465" s="299"/>
      <c r="I465" s="253"/>
      <c r="J465" s="210"/>
      <c r="K465" s="210"/>
      <c r="L465" s="210"/>
      <c r="M465" s="181"/>
      <c r="N465" s="181"/>
      <c r="O465" s="181"/>
      <c r="AO465" s="245"/>
    </row>
    <row r="466" spans="1:41" ht="13.8" x14ac:dyDescent="0.25">
      <c r="A466" s="232" t="s">
        <v>550</v>
      </c>
      <c r="B466" s="248" t="s">
        <v>545</v>
      </c>
      <c r="C466" s="241" t="s">
        <v>23</v>
      </c>
      <c r="D466" s="241">
        <v>2</v>
      </c>
      <c r="E466" s="202"/>
      <c r="F466" s="202"/>
      <c r="G466" s="298"/>
      <c r="H466" s="299"/>
      <c r="I466" s="253"/>
      <c r="J466" s="210"/>
      <c r="K466" s="210"/>
      <c r="L466" s="210"/>
      <c r="M466" s="181"/>
      <c r="N466" s="181"/>
      <c r="O466" s="181"/>
      <c r="AO466" s="245"/>
    </row>
    <row r="467" spans="1:41" ht="13.8" x14ac:dyDescent="0.25">
      <c r="A467" s="232" t="s">
        <v>552</v>
      </c>
      <c r="B467" s="248" t="s">
        <v>182</v>
      </c>
      <c r="C467" s="241" t="s">
        <v>23</v>
      </c>
      <c r="D467" s="241">
        <v>1</v>
      </c>
      <c r="E467" s="202"/>
      <c r="F467" s="202"/>
      <c r="G467" s="298"/>
      <c r="H467" s="299"/>
      <c r="I467" s="253"/>
      <c r="J467" s="210"/>
      <c r="K467" s="210"/>
      <c r="L467" s="210"/>
      <c r="M467" s="181"/>
      <c r="N467" s="181"/>
      <c r="O467" s="181"/>
      <c r="AO467" s="245"/>
    </row>
    <row r="468" spans="1:41" ht="13.8" x14ac:dyDescent="0.25">
      <c r="A468" s="232"/>
      <c r="B468" s="248"/>
      <c r="C468" s="241"/>
      <c r="D468" s="241"/>
      <c r="E468" s="202"/>
      <c r="F468" s="202"/>
      <c r="G468" s="298"/>
      <c r="H468" s="300"/>
      <c r="I468" s="253"/>
      <c r="J468" s="210"/>
      <c r="K468" s="210"/>
      <c r="L468" s="210"/>
      <c r="M468" s="181"/>
      <c r="N468" s="181"/>
      <c r="O468" s="181"/>
      <c r="AO468" s="245"/>
    </row>
    <row r="469" spans="1:41" ht="27.6" x14ac:dyDescent="0.25">
      <c r="A469" s="236" t="s">
        <v>557</v>
      </c>
      <c r="B469" s="262" t="s">
        <v>547</v>
      </c>
      <c r="C469" s="241"/>
      <c r="D469" s="241"/>
      <c r="E469" s="202"/>
      <c r="F469" s="202"/>
      <c r="G469" s="298"/>
      <c r="H469" s="299"/>
      <c r="I469" s="253"/>
      <c r="J469" s="210"/>
      <c r="K469" s="210"/>
      <c r="L469" s="210"/>
      <c r="M469" s="181"/>
      <c r="N469" s="181"/>
      <c r="O469" s="181"/>
      <c r="AO469" s="245"/>
    </row>
    <row r="470" spans="1:41" ht="41.4" x14ac:dyDescent="0.25">
      <c r="A470" s="232" t="s">
        <v>559</v>
      </c>
      <c r="B470" s="263" t="s">
        <v>549</v>
      </c>
      <c r="C470" s="241" t="s">
        <v>35</v>
      </c>
      <c r="D470" s="241">
        <v>1</v>
      </c>
      <c r="E470" s="202"/>
      <c r="F470" s="202"/>
      <c r="G470" s="298"/>
      <c r="H470" s="300"/>
      <c r="I470" s="253"/>
      <c r="J470" s="210"/>
      <c r="K470" s="210"/>
      <c r="L470" s="210"/>
      <c r="M470" s="181"/>
      <c r="N470" s="181"/>
      <c r="O470" s="181"/>
      <c r="AO470" s="245"/>
    </row>
    <row r="471" spans="1:41" ht="41.4" x14ac:dyDescent="0.25">
      <c r="A471" s="232" t="s">
        <v>561</v>
      </c>
      <c r="B471" s="263" t="s">
        <v>551</v>
      </c>
      <c r="C471" s="241" t="s">
        <v>35</v>
      </c>
      <c r="D471" s="241">
        <v>1</v>
      </c>
      <c r="E471" s="202"/>
      <c r="F471" s="202"/>
      <c r="G471" s="251"/>
      <c r="H471" s="252"/>
      <c r="I471" s="253"/>
      <c r="J471" s="210"/>
      <c r="K471" s="210"/>
      <c r="L471" s="210"/>
      <c r="M471" s="181"/>
      <c r="N471" s="181"/>
      <c r="O471" s="181"/>
      <c r="AO471" s="245"/>
    </row>
    <row r="472" spans="1:41" ht="41.4" x14ac:dyDescent="0.25">
      <c r="A472" s="232" t="s">
        <v>563</v>
      </c>
      <c r="B472" s="263" t="s">
        <v>553</v>
      </c>
      <c r="C472" s="241" t="s">
        <v>35</v>
      </c>
      <c r="D472" s="241">
        <v>1</v>
      </c>
      <c r="E472" s="202"/>
      <c r="F472" s="202"/>
      <c r="G472" s="298"/>
      <c r="H472" s="299"/>
      <c r="I472" s="253"/>
      <c r="J472" s="210"/>
      <c r="K472" s="210"/>
      <c r="L472" s="210"/>
      <c r="M472" s="181"/>
      <c r="N472" s="181"/>
      <c r="O472" s="181"/>
      <c r="AO472" s="245"/>
    </row>
    <row r="473" spans="1:41" ht="41.4" x14ac:dyDescent="0.25">
      <c r="A473" s="232" t="s">
        <v>565</v>
      </c>
      <c r="B473" s="263" t="s">
        <v>554</v>
      </c>
      <c r="C473" s="241" t="s">
        <v>35</v>
      </c>
      <c r="D473" s="241">
        <v>1</v>
      </c>
      <c r="E473" s="202"/>
      <c r="F473" s="202"/>
      <c r="G473" s="298"/>
      <c r="H473" s="300"/>
      <c r="I473" s="253"/>
      <c r="J473" s="210"/>
      <c r="K473" s="210"/>
      <c r="L473" s="210"/>
      <c r="M473" s="181"/>
      <c r="N473" s="181"/>
      <c r="O473" s="181"/>
      <c r="AO473" s="245"/>
    </row>
    <row r="474" spans="1:41" ht="41.4" x14ac:dyDescent="0.25">
      <c r="A474" s="232" t="s">
        <v>567</v>
      </c>
      <c r="B474" s="263" t="s">
        <v>555</v>
      </c>
      <c r="C474" s="241" t="s">
        <v>35</v>
      </c>
      <c r="D474" s="241">
        <v>1</v>
      </c>
      <c r="E474" s="202"/>
      <c r="F474" s="202"/>
      <c r="G474" s="251"/>
      <c r="H474" s="252"/>
      <c r="I474" s="253"/>
      <c r="J474" s="210"/>
      <c r="K474" s="210"/>
      <c r="L474" s="210"/>
      <c r="M474" s="181"/>
      <c r="N474" s="181"/>
      <c r="O474" s="181"/>
      <c r="AO474" s="245"/>
    </row>
    <row r="475" spans="1:41" ht="55.2" x14ac:dyDescent="0.25">
      <c r="A475" s="232" t="s">
        <v>569</v>
      </c>
      <c r="B475" s="263" t="s">
        <v>556</v>
      </c>
      <c r="C475" s="241" t="s">
        <v>35</v>
      </c>
      <c r="D475" s="241">
        <v>1</v>
      </c>
      <c r="E475" s="202"/>
      <c r="F475" s="202"/>
      <c r="G475" s="298"/>
      <c r="H475" s="299"/>
      <c r="I475" s="253"/>
      <c r="J475" s="210"/>
      <c r="K475" s="210"/>
      <c r="L475" s="210"/>
      <c r="M475" s="181"/>
      <c r="N475" s="181"/>
      <c r="O475" s="181"/>
      <c r="AO475" s="245"/>
    </row>
    <row r="476" spans="1:41" ht="13.8" x14ac:dyDescent="0.25">
      <c r="A476" s="232"/>
      <c r="B476" s="263"/>
      <c r="C476" s="241"/>
      <c r="D476" s="241"/>
      <c r="E476" s="202"/>
      <c r="F476" s="202"/>
      <c r="G476" s="298"/>
      <c r="H476" s="299"/>
      <c r="I476" s="253"/>
      <c r="J476" s="210"/>
      <c r="K476" s="210"/>
      <c r="L476" s="210"/>
      <c r="M476" s="181"/>
      <c r="N476" s="181"/>
      <c r="O476" s="181"/>
      <c r="AO476" s="245"/>
    </row>
    <row r="477" spans="1:41" ht="13.8" x14ac:dyDescent="0.25">
      <c r="A477" s="236" t="s">
        <v>571</v>
      </c>
      <c r="B477" s="262" t="s">
        <v>558</v>
      </c>
      <c r="C477" s="241"/>
      <c r="D477" s="241"/>
      <c r="E477" s="202"/>
      <c r="F477" s="202"/>
      <c r="G477" s="298"/>
      <c r="H477" s="299"/>
      <c r="I477" s="253"/>
      <c r="J477" s="210"/>
      <c r="K477" s="210"/>
      <c r="L477" s="210"/>
      <c r="M477" s="181"/>
      <c r="N477" s="181"/>
      <c r="O477" s="181"/>
      <c r="AO477" s="245"/>
    </row>
    <row r="478" spans="1:41" ht="41.4" x14ac:dyDescent="0.25">
      <c r="A478" s="232" t="s">
        <v>1091</v>
      </c>
      <c r="B478" s="263" t="s">
        <v>560</v>
      </c>
      <c r="C478" s="241" t="s">
        <v>35</v>
      </c>
      <c r="D478" s="241">
        <v>1</v>
      </c>
      <c r="E478" s="202"/>
      <c r="F478" s="202"/>
      <c r="G478" s="181"/>
      <c r="H478" s="181"/>
      <c r="I478" s="181"/>
      <c r="J478" s="181"/>
      <c r="K478" s="181"/>
      <c r="L478" s="181"/>
      <c r="M478" s="181"/>
      <c r="N478" s="181"/>
      <c r="O478" s="181"/>
      <c r="AO478" s="245"/>
    </row>
    <row r="479" spans="1:41" ht="41.4" x14ac:dyDescent="0.25">
      <c r="A479" s="232" t="s">
        <v>1092</v>
      </c>
      <c r="B479" s="263" t="s">
        <v>562</v>
      </c>
      <c r="C479" s="241" t="s">
        <v>35</v>
      </c>
      <c r="D479" s="241">
        <v>1</v>
      </c>
      <c r="E479" s="202"/>
      <c r="F479" s="202"/>
      <c r="G479" s="181"/>
      <c r="H479" s="181"/>
      <c r="I479" s="181"/>
      <c r="J479" s="181"/>
      <c r="K479" s="181"/>
      <c r="L479" s="181"/>
      <c r="M479" s="181"/>
      <c r="N479" s="181"/>
      <c r="O479" s="181"/>
      <c r="AO479" s="245"/>
    </row>
    <row r="480" spans="1:41" ht="41.4" x14ac:dyDescent="0.25">
      <c r="A480" s="232" t="s">
        <v>1093</v>
      </c>
      <c r="B480" s="263" t="s">
        <v>564</v>
      </c>
      <c r="C480" s="241" t="s">
        <v>35</v>
      </c>
      <c r="D480" s="241">
        <v>1</v>
      </c>
      <c r="E480" s="202"/>
      <c r="F480" s="202"/>
      <c r="G480" s="181"/>
      <c r="H480" s="181"/>
      <c r="I480" s="181"/>
      <c r="J480" s="181"/>
      <c r="K480" s="181"/>
      <c r="L480" s="181"/>
      <c r="M480" s="181"/>
      <c r="N480" s="181"/>
      <c r="O480" s="181"/>
      <c r="AO480" s="245"/>
    </row>
    <row r="481" spans="1:41" ht="41.4" x14ac:dyDescent="0.25">
      <c r="A481" s="232" t="s">
        <v>1094</v>
      </c>
      <c r="B481" s="263" t="s">
        <v>566</v>
      </c>
      <c r="C481" s="241" t="s">
        <v>35</v>
      </c>
      <c r="D481" s="241">
        <v>1</v>
      </c>
      <c r="E481" s="202"/>
      <c r="F481" s="202"/>
      <c r="G481" s="181"/>
      <c r="H481" s="181"/>
      <c r="I481" s="181"/>
      <c r="J481" s="181"/>
      <c r="K481" s="181"/>
      <c r="L481" s="181"/>
      <c r="M481" s="181"/>
      <c r="N481" s="181"/>
      <c r="O481" s="181"/>
      <c r="AO481" s="245"/>
    </row>
    <row r="482" spans="1:41" ht="41.4" x14ac:dyDescent="0.25">
      <c r="A482" s="232" t="s">
        <v>1095</v>
      </c>
      <c r="B482" s="263" t="s">
        <v>568</v>
      </c>
      <c r="C482" s="241" t="s">
        <v>35</v>
      </c>
      <c r="D482" s="241">
        <v>1</v>
      </c>
      <c r="E482" s="202"/>
      <c r="F482" s="202"/>
      <c r="G482" s="181"/>
      <c r="H482" s="181"/>
      <c r="I482" s="181"/>
      <c r="J482" s="181"/>
      <c r="K482" s="181"/>
      <c r="L482" s="181"/>
      <c r="M482" s="181"/>
      <c r="N482" s="181"/>
      <c r="O482" s="181"/>
      <c r="AO482" s="245"/>
    </row>
    <row r="483" spans="1:41" ht="41.4" x14ac:dyDescent="0.25">
      <c r="A483" s="232" t="s">
        <v>1096</v>
      </c>
      <c r="B483" s="263" t="s">
        <v>570</v>
      </c>
      <c r="C483" s="241" t="s">
        <v>35</v>
      </c>
      <c r="D483" s="241">
        <v>1</v>
      </c>
      <c r="E483" s="202"/>
      <c r="F483" s="202"/>
      <c r="G483" s="181"/>
      <c r="H483" s="181"/>
      <c r="I483" s="181"/>
      <c r="J483" s="181"/>
      <c r="K483" s="181"/>
      <c r="L483" s="181"/>
      <c r="M483" s="181"/>
      <c r="N483" s="181"/>
      <c r="O483" s="181"/>
      <c r="AO483" s="245"/>
    </row>
    <row r="484" spans="1:41" ht="13.8" x14ac:dyDescent="0.25">
      <c r="A484" s="232"/>
      <c r="B484" s="263"/>
      <c r="C484" s="241"/>
      <c r="D484" s="241"/>
      <c r="E484" s="202"/>
      <c r="F484" s="202"/>
      <c r="G484" s="181"/>
      <c r="AO484" s="245"/>
    </row>
    <row r="485" spans="1:41" ht="13.8" x14ac:dyDescent="0.25">
      <c r="A485" s="236" t="s">
        <v>1080</v>
      </c>
      <c r="B485" s="243" t="s">
        <v>993</v>
      </c>
      <c r="C485" s="241"/>
      <c r="D485" s="241"/>
      <c r="E485" s="202"/>
      <c r="F485" s="202"/>
      <c r="G485" s="181"/>
      <c r="AO485" s="245"/>
    </row>
    <row r="486" spans="1:41" ht="41.4" x14ac:dyDescent="0.25">
      <c r="A486" s="232" t="s">
        <v>1097</v>
      </c>
      <c r="B486" s="263" t="s">
        <v>572</v>
      </c>
      <c r="C486" s="241" t="s">
        <v>35</v>
      </c>
      <c r="D486" s="241">
        <v>2</v>
      </c>
      <c r="E486" s="202"/>
      <c r="F486" s="202"/>
      <c r="G486" s="181"/>
      <c r="AO486" s="245"/>
    </row>
    <row r="487" spans="1:41" ht="41.4" x14ac:dyDescent="0.25">
      <c r="A487" s="232" t="s">
        <v>1098</v>
      </c>
      <c r="B487" s="263" t="s">
        <v>573</v>
      </c>
      <c r="C487" s="241" t="s">
        <v>35</v>
      </c>
      <c r="D487" s="241">
        <v>2</v>
      </c>
      <c r="E487" s="202"/>
      <c r="F487" s="202"/>
      <c r="G487" s="181"/>
      <c r="AO487" s="245"/>
    </row>
    <row r="488" spans="1:41" ht="27.6" x14ac:dyDescent="0.25">
      <c r="A488" s="232" t="s">
        <v>1098</v>
      </c>
      <c r="B488" s="263" t="s">
        <v>574</v>
      </c>
      <c r="C488" s="241" t="s">
        <v>23</v>
      </c>
      <c r="D488" s="241">
        <v>5</v>
      </c>
      <c r="E488" s="202"/>
      <c r="F488" s="202"/>
      <c r="G488" s="181"/>
      <c r="AO488" s="245"/>
    </row>
    <row r="489" spans="1:41" ht="13.8" x14ac:dyDescent="0.25">
      <c r="A489" s="232" t="s">
        <v>1099</v>
      </c>
      <c r="B489" s="263" t="s">
        <v>575</v>
      </c>
      <c r="C489" s="241" t="s">
        <v>23</v>
      </c>
      <c r="D489" s="241">
        <v>2</v>
      </c>
      <c r="E489" s="202"/>
      <c r="F489" s="202"/>
      <c r="G489" s="181"/>
      <c r="AO489" s="245"/>
    </row>
    <row r="490" spans="1:41" ht="13.8" x14ac:dyDescent="0.25">
      <c r="A490" s="236" t="s">
        <v>1101</v>
      </c>
      <c r="B490" s="262" t="s">
        <v>994</v>
      </c>
      <c r="C490" s="241"/>
      <c r="D490" s="241"/>
      <c r="E490" s="202"/>
      <c r="F490" s="202"/>
      <c r="G490" s="181"/>
      <c r="AO490" s="245"/>
    </row>
    <row r="491" spans="1:41" ht="13.8" x14ac:dyDescent="0.25">
      <c r="A491" s="232" t="s">
        <v>1102</v>
      </c>
      <c r="B491" s="263" t="s">
        <v>509</v>
      </c>
      <c r="C491" s="241" t="s">
        <v>23</v>
      </c>
      <c r="D491" s="241">
        <v>3</v>
      </c>
      <c r="E491" s="202"/>
      <c r="F491" s="202"/>
      <c r="G491" s="181"/>
      <c r="AO491" s="245"/>
    </row>
    <row r="492" spans="1:41" ht="13.8" x14ac:dyDescent="0.25">
      <c r="A492" s="232" t="s">
        <v>1103</v>
      </c>
      <c r="B492" s="263" t="s">
        <v>511</v>
      </c>
      <c r="C492" s="241" t="s">
        <v>23</v>
      </c>
      <c r="D492" s="241">
        <v>5</v>
      </c>
      <c r="E492" s="202"/>
      <c r="F492" s="202"/>
      <c r="G492" s="181"/>
      <c r="AO492" s="245"/>
    </row>
    <row r="493" spans="1:41" ht="13.8" x14ac:dyDescent="0.25">
      <c r="A493" s="232" t="s">
        <v>1104</v>
      </c>
      <c r="B493" s="263" t="s">
        <v>512</v>
      </c>
      <c r="C493" s="241" t="s">
        <v>23</v>
      </c>
      <c r="D493" s="241">
        <v>5</v>
      </c>
      <c r="E493" s="202"/>
      <c r="F493" s="202"/>
      <c r="G493" s="181"/>
      <c r="AO493" s="245"/>
    </row>
    <row r="494" spans="1:41" ht="13.8" x14ac:dyDescent="0.25">
      <c r="A494" s="232" t="s">
        <v>1105</v>
      </c>
      <c r="B494" s="263" t="s">
        <v>513</v>
      </c>
      <c r="C494" s="241" t="s">
        <v>35</v>
      </c>
      <c r="D494" s="241">
        <v>1</v>
      </c>
      <c r="E494" s="202"/>
      <c r="F494" s="202"/>
      <c r="G494" s="181"/>
      <c r="AO494" s="245"/>
    </row>
    <row r="495" spans="1:41" ht="13.8" x14ac:dyDescent="0.25">
      <c r="A495" s="232" t="s">
        <v>1106</v>
      </c>
      <c r="B495" s="263" t="s">
        <v>514</v>
      </c>
      <c r="C495" s="241" t="s">
        <v>35</v>
      </c>
      <c r="D495" s="241">
        <v>1</v>
      </c>
      <c r="E495" s="202"/>
      <c r="F495" s="202"/>
      <c r="G495" s="181"/>
      <c r="AO495" s="245"/>
    </row>
    <row r="496" spans="1:41" ht="13.8" x14ac:dyDescent="0.25">
      <c r="A496" s="236" t="s">
        <v>1107</v>
      </c>
      <c r="B496" s="262" t="s">
        <v>995</v>
      </c>
      <c r="C496" s="241"/>
      <c r="D496" s="241"/>
      <c r="E496" s="202"/>
      <c r="F496" s="202"/>
      <c r="G496" s="181"/>
      <c r="AO496" s="245"/>
    </row>
    <row r="497" spans="1:41" ht="13.8" x14ac:dyDescent="0.25">
      <c r="A497" s="232" t="s">
        <v>1108</v>
      </c>
      <c r="B497" s="263" t="s">
        <v>514</v>
      </c>
      <c r="C497" s="241" t="s">
        <v>35</v>
      </c>
      <c r="D497" s="241">
        <v>1</v>
      </c>
      <c r="E497" s="202"/>
      <c r="F497" s="202"/>
      <c r="G497" s="181"/>
      <c r="AO497" s="245"/>
    </row>
    <row r="498" spans="1:41" ht="13.8" x14ac:dyDescent="0.25">
      <c r="A498" s="232"/>
      <c r="B498" s="263"/>
      <c r="C498" s="241"/>
      <c r="D498" s="241"/>
      <c r="E498" s="202"/>
      <c r="F498" s="202"/>
      <c r="G498" s="181"/>
      <c r="AO498" s="245"/>
    </row>
    <row r="499" spans="1:41" ht="13.8" x14ac:dyDescent="0.25">
      <c r="A499" s="236" t="s">
        <v>1109</v>
      </c>
      <c r="B499" s="262" t="s">
        <v>576</v>
      </c>
      <c r="C499" s="241"/>
      <c r="D499" s="241"/>
      <c r="E499" s="202"/>
      <c r="F499" s="202"/>
      <c r="G499" s="181"/>
      <c r="AO499" s="245"/>
    </row>
    <row r="500" spans="1:41" ht="13.8" x14ac:dyDescent="0.25">
      <c r="A500" s="232" t="s">
        <v>1110</v>
      </c>
      <c r="B500" s="263" t="s">
        <v>577</v>
      </c>
      <c r="C500" s="241" t="s">
        <v>35</v>
      </c>
      <c r="D500" s="241">
        <v>2</v>
      </c>
      <c r="E500" s="202"/>
      <c r="F500" s="202"/>
      <c r="G500" s="181"/>
      <c r="AO500" s="245"/>
    </row>
    <row r="501" spans="1:41" ht="13.8" x14ac:dyDescent="0.25">
      <c r="A501" s="232" t="s">
        <v>1111</v>
      </c>
      <c r="B501" s="263" t="s">
        <v>578</v>
      </c>
      <c r="C501" s="241" t="s">
        <v>35</v>
      </c>
      <c r="D501" s="241">
        <v>2</v>
      </c>
      <c r="E501" s="202"/>
      <c r="F501" s="202"/>
      <c r="G501" s="181"/>
      <c r="AO501" s="245"/>
    </row>
    <row r="502" spans="1:41" ht="13.8" x14ac:dyDescent="0.25">
      <c r="A502" s="232" t="s">
        <v>1112</v>
      </c>
      <c r="B502" s="263" t="s">
        <v>579</v>
      </c>
      <c r="C502" s="241" t="s">
        <v>23</v>
      </c>
      <c r="D502" s="241">
        <v>5</v>
      </c>
      <c r="E502" s="202"/>
      <c r="F502" s="202"/>
      <c r="G502" s="181"/>
      <c r="AO502" s="245"/>
    </row>
    <row r="503" spans="1:41" ht="13.8" x14ac:dyDescent="0.25">
      <c r="A503" s="232"/>
      <c r="B503" s="263"/>
      <c r="C503" s="241"/>
      <c r="D503" s="241"/>
      <c r="E503" s="202"/>
      <c r="F503" s="202"/>
      <c r="G503" s="181"/>
      <c r="AO503" s="245"/>
    </row>
    <row r="504" spans="1:41" ht="13.8" x14ac:dyDescent="0.25">
      <c r="A504" s="236" t="s">
        <v>1113</v>
      </c>
      <c r="B504" s="262" t="s">
        <v>580</v>
      </c>
      <c r="C504" s="241"/>
      <c r="D504" s="241"/>
      <c r="E504" s="202"/>
      <c r="F504" s="202"/>
      <c r="G504" s="181"/>
      <c r="AO504" s="245"/>
    </row>
    <row r="505" spans="1:41" ht="13.8" x14ac:dyDescent="0.25">
      <c r="A505" s="232" t="s">
        <v>1114</v>
      </c>
      <c r="B505" s="263" t="s">
        <v>578</v>
      </c>
      <c r="C505" s="241" t="s">
        <v>23</v>
      </c>
      <c r="D505" s="241">
        <v>2</v>
      </c>
      <c r="E505" s="202"/>
      <c r="F505" s="202"/>
      <c r="G505" s="181"/>
      <c r="AO505" s="245"/>
    </row>
    <row r="506" spans="1:41" ht="13.8" x14ac:dyDescent="0.25">
      <c r="A506" s="232" t="s">
        <v>1115</v>
      </c>
      <c r="B506" s="263" t="s">
        <v>581</v>
      </c>
      <c r="C506" s="241" t="s">
        <v>23</v>
      </c>
      <c r="D506" s="241">
        <v>4</v>
      </c>
      <c r="E506" s="202"/>
      <c r="F506" s="202"/>
      <c r="G506" s="181"/>
      <c r="AO506" s="245"/>
    </row>
    <row r="507" spans="1:41" ht="13.8" x14ac:dyDescent="0.25">
      <c r="A507" s="232"/>
      <c r="B507" s="263"/>
      <c r="C507" s="241"/>
      <c r="D507" s="241"/>
      <c r="E507" s="202"/>
      <c r="F507" s="202"/>
      <c r="G507" s="181"/>
      <c r="AO507" s="245"/>
    </row>
    <row r="508" spans="1:41" ht="28.5" customHeight="1" x14ac:dyDescent="0.25">
      <c r="A508" s="236" t="s">
        <v>582</v>
      </c>
      <c r="B508" s="237" t="s">
        <v>583</v>
      </c>
      <c r="C508" s="238"/>
      <c r="D508" s="234"/>
      <c r="E508" s="202"/>
      <c r="F508" s="202"/>
      <c r="G508" s="181"/>
      <c r="AO508" s="245"/>
    </row>
    <row r="509" spans="1:41" ht="13.8" x14ac:dyDescent="0.25">
      <c r="A509" s="232" t="s">
        <v>584</v>
      </c>
      <c r="B509" s="263" t="s">
        <v>585</v>
      </c>
      <c r="C509" s="241" t="s">
        <v>1043</v>
      </c>
      <c r="D509" s="241">
        <v>1</v>
      </c>
      <c r="E509" s="202"/>
      <c r="F509" s="202"/>
      <c r="G509" s="181"/>
      <c r="AO509" s="245"/>
    </row>
    <row r="510" spans="1:41" ht="13.8" x14ac:dyDescent="0.25">
      <c r="A510" s="232" t="s">
        <v>586</v>
      </c>
      <c r="B510" s="263" t="s">
        <v>587</v>
      </c>
      <c r="C510" s="241" t="s">
        <v>1043</v>
      </c>
      <c r="D510" s="241">
        <v>3</v>
      </c>
      <c r="E510" s="202"/>
      <c r="F510" s="202"/>
      <c r="G510" s="181"/>
      <c r="AO510" s="245"/>
    </row>
    <row r="511" spans="1:41" ht="13.8" x14ac:dyDescent="0.25">
      <c r="A511" s="232" t="s">
        <v>588</v>
      </c>
      <c r="B511" s="266" t="s">
        <v>589</v>
      </c>
      <c r="C511" s="241" t="s">
        <v>1043</v>
      </c>
      <c r="D511" s="241">
        <v>1</v>
      </c>
      <c r="E511" s="202"/>
      <c r="F511" s="202"/>
      <c r="G511" s="181"/>
      <c r="AO511" s="245"/>
    </row>
    <row r="512" spans="1:41" ht="13.8" x14ac:dyDescent="0.25">
      <c r="A512" s="232" t="s">
        <v>590</v>
      </c>
      <c r="B512" s="266" t="s">
        <v>591</v>
      </c>
      <c r="C512" s="241" t="s">
        <v>1043</v>
      </c>
      <c r="D512" s="241">
        <v>3</v>
      </c>
      <c r="E512" s="202"/>
      <c r="F512" s="202"/>
      <c r="G512" s="181"/>
      <c r="AO512" s="245"/>
    </row>
    <row r="513" spans="1:41" ht="13.8" x14ac:dyDescent="0.25">
      <c r="A513" s="232" t="s">
        <v>592</v>
      </c>
      <c r="B513" s="266" t="s">
        <v>593</v>
      </c>
      <c r="C513" s="241" t="s">
        <v>1043</v>
      </c>
      <c r="D513" s="241">
        <v>1</v>
      </c>
      <c r="E513" s="202"/>
      <c r="F513" s="202"/>
      <c r="G513" s="181"/>
      <c r="AO513" s="245"/>
    </row>
    <row r="514" spans="1:41" ht="13.8" x14ac:dyDescent="0.25">
      <c r="A514" s="232" t="s">
        <v>594</v>
      </c>
      <c r="B514" s="266" t="s">
        <v>595</v>
      </c>
      <c r="C514" s="241" t="s">
        <v>1043</v>
      </c>
      <c r="D514" s="241">
        <v>1</v>
      </c>
      <c r="E514" s="202"/>
      <c r="F514" s="202"/>
      <c r="G514" s="181"/>
      <c r="AO514" s="245"/>
    </row>
    <row r="515" spans="1:41" ht="13.8" x14ac:dyDescent="0.25">
      <c r="A515" s="232" t="s">
        <v>596</v>
      </c>
      <c r="B515" s="266" t="s">
        <v>597</v>
      </c>
      <c r="C515" s="241" t="s">
        <v>23</v>
      </c>
      <c r="D515" s="241">
        <v>3</v>
      </c>
      <c r="E515" s="202"/>
      <c r="F515" s="202"/>
      <c r="G515" s="181"/>
      <c r="AO515" s="245"/>
    </row>
    <row r="516" spans="1:41" ht="13.8" x14ac:dyDescent="0.25">
      <c r="A516" s="232" t="s">
        <v>598</v>
      </c>
      <c r="B516" s="263" t="s">
        <v>599</v>
      </c>
      <c r="C516" s="241" t="s">
        <v>23</v>
      </c>
      <c r="D516" s="241">
        <v>6</v>
      </c>
      <c r="E516" s="202"/>
      <c r="F516" s="202"/>
      <c r="G516" s="181"/>
      <c r="AO516" s="245"/>
    </row>
    <row r="517" spans="1:41" ht="13.8" x14ac:dyDescent="0.25">
      <c r="A517" s="232" t="s">
        <v>600</v>
      </c>
      <c r="B517" s="266" t="s">
        <v>1024</v>
      </c>
      <c r="C517" s="241" t="s">
        <v>23</v>
      </c>
      <c r="D517" s="241">
        <v>2</v>
      </c>
      <c r="E517" s="202"/>
      <c r="F517" s="202"/>
      <c r="G517" s="181"/>
      <c r="AO517" s="245"/>
    </row>
    <row r="518" spans="1:41" ht="13.8" x14ac:dyDescent="0.25">
      <c r="A518" s="232" t="s">
        <v>1044</v>
      </c>
      <c r="B518" s="239" t="s">
        <v>601</v>
      </c>
      <c r="C518" s="241" t="s">
        <v>23</v>
      </c>
      <c r="D518" s="241">
        <v>2</v>
      </c>
      <c r="E518" s="202"/>
      <c r="F518" s="202"/>
      <c r="G518" s="181"/>
      <c r="AO518" s="245"/>
    </row>
    <row r="519" spans="1:41" ht="13.8" x14ac:dyDescent="0.25">
      <c r="A519" s="232" t="s">
        <v>1045</v>
      </c>
      <c r="B519" s="239" t="s">
        <v>1046</v>
      </c>
      <c r="C519" s="241" t="s">
        <v>23</v>
      </c>
      <c r="D519" s="241">
        <v>2</v>
      </c>
      <c r="E519" s="202"/>
      <c r="F519" s="202"/>
      <c r="G519" s="181"/>
      <c r="AO519" s="245"/>
    </row>
    <row r="520" spans="1:41" ht="13.8" x14ac:dyDescent="0.25">
      <c r="A520" s="232"/>
      <c r="B520" s="239"/>
      <c r="C520" s="241"/>
      <c r="D520" s="241"/>
      <c r="E520" s="202"/>
      <c r="F520" s="202"/>
      <c r="G520" s="181"/>
      <c r="AO520" s="245"/>
    </row>
    <row r="521" spans="1:41" ht="13.8" x14ac:dyDescent="0.25">
      <c r="A521" s="232"/>
      <c r="B521" s="239"/>
      <c r="C521" s="241"/>
      <c r="D521" s="241"/>
      <c r="E521" s="202"/>
      <c r="F521" s="202"/>
      <c r="G521" s="181"/>
      <c r="AO521" s="245"/>
    </row>
    <row r="522" spans="1:41" ht="13.8" x14ac:dyDescent="0.25">
      <c r="A522" s="232"/>
      <c r="B522" s="239"/>
      <c r="C522" s="241"/>
      <c r="D522" s="241"/>
      <c r="E522" s="202"/>
      <c r="F522" s="202"/>
      <c r="G522" s="181"/>
      <c r="AO522" s="245"/>
    </row>
    <row r="523" spans="1:41" ht="13.8" x14ac:dyDescent="0.25">
      <c r="A523" s="232"/>
      <c r="B523" s="239"/>
      <c r="C523" s="241"/>
      <c r="D523" s="241"/>
      <c r="E523" s="202"/>
      <c r="F523" s="202"/>
      <c r="G523" s="181"/>
      <c r="AO523" s="245"/>
    </row>
    <row r="524" spans="1:41" ht="13.8" x14ac:dyDescent="0.25">
      <c r="A524" s="232"/>
      <c r="B524" s="239"/>
      <c r="C524" s="241"/>
      <c r="D524" s="241"/>
      <c r="E524" s="202"/>
      <c r="F524" s="202"/>
      <c r="G524" s="181"/>
      <c r="AO524" s="245"/>
    </row>
    <row r="525" spans="1:41" ht="13.8" x14ac:dyDescent="0.25">
      <c r="A525" s="232"/>
      <c r="B525" s="263" t="s">
        <v>602</v>
      </c>
      <c r="C525" s="241"/>
      <c r="D525" s="241"/>
      <c r="E525" s="202"/>
      <c r="F525" s="202"/>
      <c r="G525" s="181"/>
      <c r="AO525" s="245"/>
    </row>
    <row r="526" spans="1:41" ht="13.8" x14ac:dyDescent="0.25">
      <c r="A526" s="267"/>
      <c r="B526" s="239"/>
      <c r="C526" s="268"/>
      <c r="D526" s="268"/>
      <c r="E526" s="268"/>
      <c r="F526" s="268"/>
      <c r="G526" s="181"/>
      <c r="AO526" s="245"/>
    </row>
    <row r="527" spans="1:41" ht="15.6" x14ac:dyDescent="0.25">
      <c r="A527" s="157"/>
      <c r="B527" s="157" t="s">
        <v>603</v>
      </c>
      <c r="C527" s="157"/>
      <c r="D527" s="157"/>
      <c r="E527" s="157"/>
      <c r="F527" s="157"/>
      <c r="G527" s="181"/>
      <c r="AO527" s="245"/>
    </row>
    <row r="528" spans="1:41" ht="13.8" x14ac:dyDescent="0.25">
      <c r="A528" s="269"/>
      <c r="B528" s="270"/>
      <c r="C528" s="271"/>
      <c r="D528" s="272"/>
      <c r="E528" s="271"/>
      <c r="F528" s="271"/>
      <c r="G528" s="181"/>
      <c r="AO528" s="245"/>
    </row>
    <row r="529" spans="1:41" ht="13.8" x14ac:dyDescent="0.25">
      <c r="A529" s="232"/>
      <c r="B529" s="263" t="s">
        <v>602</v>
      </c>
      <c r="C529" s="241" t="s">
        <v>602</v>
      </c>
      <c r="D529" s="241" t="s">
        <v>602</v>
      </c>
      <c r="E529" s="234"/>
      <c r="F529" s="234"/>
      <c r="G529" s="181"/>
      <c r="AO529" s="245"/>
    </row>
    <row r="530" spans="1:41" ht="13.8" x14ac:dyDescent="0.25">
      <c r="A530" s="269"/>
      <c r="B530" s="255"/>
      <c r="C530" s="268"/>
      <c r="D530" s="273"/>
      <c r="E530" s="269"/>
      <c r="F530" s="269"/>
      <c r="G530" s="181"/>
      <c r="AO530" s="245"/>
    </row>
    <row r="531" spans="1:41" ht="13.8" x14ac:dyDescent="0.25">
      <c r="A531" s="274"/>
      <c r="B531" s="255"/>
      <c r="C531" s="275" t="s">
        <v>604</v>
      </c>
      <c r="D531" s="276"/>
      <c r="E531" s="269"/>
      <c r="F531" s="269"/>
      <c r="G531" s="181"/>
      <c r="AO531" s="245"/>
    </row>
    <row r="532" spans="1:41" ht="13.8" x14ac:dyDescent="0.25">
      <c r="A532" s="277"/>
      <c r="B532" s="278"/>
      <c r="C532" s="276"/>
      <c r="D532" s="279"/>
      <c r="E532" s="203"/>
      <c r="F532" s="203"/>
      <c r="G532" s="181"/>
      <c r="AO532" s="245"/>
    </row>
    <row r="533" spans="1:41" ht="13.8" x14ac:dyDescent="0.25">
      <c r="A533" s="277"/>
      <c r="B533" s="280"/>
      <c r="C533" s="276"/>
      <c r="D533" s="279"/>
      <c r="E533" s="203"/>
      <c r="F533" s="203"/>
      <c r="G533" s="181"/>
      <c r="AO533" s="245"/>
    </row>
    <row r="534" spans="1:41" ht="13.8" x14ac:dyDescent="0.25">
      <c r="A534" s="277"/>
      <c r="B534" s="255"/>
      <c r="C534" s="281" t="s">
        <v>605</v>
      </c>
      <c r="D534" s="276"/>
      <c r="E534" s="204"/>
      <c r="F534" s="204"/>
      <c r="G534" s="181"/>
      <c r="AO534" s="245"/>
    </row>
    <row r="535" spans="1:41" ht="13.8" x14ac:dyDescent="0.25">
      <c r="A535" s="277"/>
      <c r="B535" s="255"/>
      <c r="C535" s="281"/>
      <c r="D535" s="276"/>
      <c r="E535" s="204"/>
      <c r="F535" s="204"/>
      <c r="G535" s="181"/>
      <c r="AO535" s="245"/>
    </row>
    <row r="536" spans="1:41" ht="13.8" x14ac:dyDescent="0.25">
      <c r="A536" s="307"/>
      <c r="B536" s="308"/>
      <c r="C536" s="309"/>
      <c r="D536" s="310"/>
      <c r="E536" s="214"/>
      <c r="F536" s="214"/>
      <c r="G536" s="181"/>
      <c r="AO536" s="245"/>
    </row>
    <row r="537" spans="1:41" x14ac:dyDescent="0.25">
      <c r="A537" s="311"/>
      <c r="B537" s="181"/>
      <c r="C537" s="312"/>
      <c r="D537" s="312"/>
      <c r="E537" s="312"/>
      <c r="F537" s="181"/>
      <c r="G537" s="181"/>
      <c r="AO537" s="245"/>
    </row>
    <row r="538" spans="1:41" x14ac:dyDescent="0.25">
      <c r="A538" s="311"/>
      <c r="B538" s="181"/>
      <c r="C538" s="312"/>
      <c r="D538" s="312"/>
      <c r="E538" s="312"/>
      <c r="F538" s="181"/>
      <c r="G538" s="181"/>
      <c r="AO538" s="245"/>
    </row>
    <row r="539" spans="1:41" x14ac:dyDescent="0.25">
      <c r="A539" s="311"/>
      <c r="B539" s="181"/>
      <c r="C539" s="312"/>
      <c r="D539" s="312"/>
      <c r="E539" s="312"/>
      <c r="F539" s="181"/>
      <c r="G539" s="181"/>
      <c r="AO539" s="245"/>
    </row>
    <row r="540" spans="1:41" x14ac:dyDescent="0.25">
      <c r="A540" s="311"/>
      <c r="B540" s="181"/>
      <c r="C540" s="312"/>
      <c r="D540" s="312"/>
      <c r="E540" s="312"/>
      <c r="F540" s="181"/>
      <c r="G540" s="181"/>
      <c r="AO540" s="245"/>
    </row>
    <row r="541" spans="1:41" x14ac:dyDescent="0.25">
      <c r="A541" s="311"/>
      <c r="B541" s="181"/>
      <c r="C541" s="312"/>
      <c r="D541" s="312"/>
      <c r="E541" s="312"/>
      <c r="F541" s="181"/>
      <c r="G541" s="181"/>
      <c r="AO541" s="245"/>
    </row>
    <row r="542" spans="1:41" x14ac:dyDescent="0.25">
      <c r="A542" s="311"/>
      <c r="B542" s="181"/>
      <c r="C542" s="312"/>
      <c r="D542" s="312"/>
      <c r="E542" s="312"/>
      <c r="F542" s="181"/>
      <c r="G542" s="181"/>
      <c r="AO542" s="245"/>
    </row>
    <row r="543" spans="1:41" x14ac:dyDescent="0.25">
      <c r="A543" s="311"/>
      <c r="B543" s="181"/>
      <c r="C543" s="312"/>
      <c r="D543" s="312"/>
      <c r="E543" s="312"/>
      <c r="F543" s="181"/>
      <c r="G543" s="181"/>
      <c r="AO543" s="245"/>
    </row>
    <row r="544" spans="1:41" x14ac:dyDescent="0.25">
      <c r="A544" s="311"/>
      <c r="B544" s="181"/>
      <c r="C544" s="312"/>
      <c r="D544" s="312"/>
      <c r="E544" s="312"/>
      <c r="F544" s="181"/>
      <c r="G544" s="181"/>
      <c r="AO544" s="245"/>
    </row>
    <row r="545" spans="1:41" x14ac:dyDescent="0.25">
      <c r="A545" s="311"/>
      <c r="B545" s="181"/>
      <c r="C545" s="312"/>
      <c r="D545" s="312"/>
      <c r="E545" s="312"/>
      <c r="F545" s="181"/>
      <c r="G545" s="181"/>
      <c r="AO545" s="245"/>
    </row>
    <row r="546" spans="1:41" x14ac:dyDescent="0.25">
      <c r="A546" s="311"/>
      <c r="B546" s="181"/>
      <c r="C546" s="312"/>
      <c r="D546" s="312"/>
      <c r="E546" s="312"/>
      <c r="F546" s="181"/>
      <c r="G546" s="181"/>
      <c r="AO546" s="245"/>
    </row>
    <row r="547" spans="1:41" x14ac:dyDescent="0.25">
      <c r="A547" s="311"/>
      <c r="B547" s="181"/>
      <c r="C547" s="312"/>
      <c r="D547" s="312"/>
      <c r="E547" s="312"/>
      <c r="F547" s="181"/>
      <c r="G547" s="181"/>
      <c r="AO547" s="245"/>
    </row>
    <row r="548" spans="1:41" x14ac:dyDescent="0.25">
      <c r="A548" s="311"/>
      <c r="B548" s="181"/>
      <c r="C548" s="312"/>
      <c r="D548" s="312"/>
      <c r="E548" s="312"/>
      <c r="F548" s="181"/>
      <c r="G548" s="181"/>
      <c r="AO548" s="245"/>
    </row>
    <row r="549" spans="1:41" x14ac:dyDescent="0.25">
      <c r="A549" s="311"/>
      <c r="B549" s="181"/>
      <c r="C549" s="312"/>
      <c r="D549" s="312"/>
      <c r="E549" s="312"/>
      <c r="F549" s="181"/>
      <c r="G549" s="181"/>
      <c r="AO549" s="245"/>
    </row>
    <row r="550" spans="1:41" x14ac:dyDescent="0.25">
      <c r="A550" s="311"/>
      <c r="B550" s="181"/>
      <c r="C550" s="312"/>
      <c r="D550" s="312"/>
      <c r="E550" s="312"/>
      <c r="F550" s="181"/>
      <c r="G550" s="181"/>
      <c r="AO550" s="245"/>
    </row>
    <row r="551" spans="1:41" x14ac:dyDescent="0.25">
      <c r="A551" s="311"/>
      <c r="B551" s="181"/>
      <c r="C551" s="312"/>
      <c r="D551" s="312"/>
      <c r="E551" s="312"/>
      <c r="F551" s="181"/>
      <c r="G551" s="181"/>
      <c r="AO551" s="245"/>
    </row>
    <row r="552" spans="1:41" x14ac:dyDescent="0.25">
      <c r="A552" s="311"/>
      <c r="B552" s="181"/>
      <c r="C552" s="312"/>
      <c r="D552" s="312"/>
      <c r="E552" s="312"/>
      <c r="F552" s="181"/>
      <c r="G552" s="181"/>
      <c r="AO552" s="245"/>
    </row>
    <row r="553" spans="1:41" x14ac:dyDescent="0.25">
      <c r="A553" s="311"/>
      <c r="B553" s="181"/>
      <c r="C553" s="312"/>
      <c r="D553" s="312"/>
      <c r="E553" s="312"/>
      <c r="F553" s="181"/>
      <c r="G553" s="181"/>
      <c r="AO553" s="245"/>
    </row>
    <row r="554" spans="1:41" x14ac:dyDescent="0.25">
      <c r="A554" s="311"/>
      <c r="B554" s="181"/>
      <c r="C554" s="312"/>
      <c r="D554" s="312"/>
      <c r="E554" s="312"/>
      <c r="F554" s="181"/>
      <c r="G554" s="181"/>
      <c r="AO554" s="245"/>
    </row>
    <row r="555" spans="1:41" x14ac:dyDescent="0.25">
      <c r="A555" s="311"/>
      <c r="B555" s="181"/>
      <c r="C555" s="312"/>
      <c r="D555" s="312"/>
      <c r="E555" s="312"/>
      <c r="F555" s="181"/>
      <c r="G555" s="181"/>
      <c r="AO555" s="245"/>
    </row>
    <row r="556" spans="1:41" x14ac:dyDescent="0.25">
      <c r="A556" s="311"/>
      <c r="B556" s="181"/>
      <c r="C556" s="312"/>
      <c r="D556" s="312"/>
      <c r="E556" s="312"/>
      <c r="F556" s="181"/>
      <c r="G556" s="181"/>
      <c r="AO556" s="245"/>
    </row>
    <row r="557" spans="1:41" x14ac:dyDescent="0.25">
      <c r="A557" s="311"/>
      <c r="B557" s="181"/>
      <c r="C557" s="312"/>
      <c r="D557" s="312"/>
      <c r="E557" s="312"/>
      <c r="F557" s="181"/>
      <c r="G557" s="181"/>
      <c r="AO557" s="245"/>
    </row>
    <row r="558" spans="1:41" x14ac:dyDescent="0.25">
      <c r="A558" s="311"/>
      <c r="B558" s="181"/>
      <c r="C558" s="312"/>
      <c r="D558" s="312"/>
      <c r="E558" s="312"/>
      <c r="F558" s="181"/>
      <c r="G558" s="181"/>
      <c r="AO558" s="245"/>
    </row>
    <row r="559" spans="1:41" x14ac:dyDescent="0.25">
      <c r="A559" s="311"/>
      <c r="B559" s="181"/>
      <c r="C559" s="312"/>
      <c r="D559" s="312"/>
      <c r="E559" s="312"/>
      <c r="F559" s="181"/>
      <c r="G559" s="181"/>
      <c r="AO559" s="245"/>
    </row>
    <row r="560" spans="1:41" x14ac:dyDescent="0.25">
      <c r="A560" s="311"/>
      <c r="B560" s="181"/>
      <c r="C560" s="312"/>
      <c r="D560" s="312"/>
      <c r="E560" s="312"/>
      <c r="F560" s="181"/>
      <c r="G560" s="181"/>
      <c r="AO560" s="245"/>
    </row>
    <row r="561" spans="1:41" x14ac:dyDescent="0.25">
      <c r="A561" s="311"/>
      <c r="B561" s="181"/>
      <c r="C561" s="312"/>
      <c r="D561" s="312"/>
      <c r="E561" s="312"/>
      <c r="F561" s="181"/>
      <c r="G561" s="181"/>
      <c r="AO561" s="245"/>
    </row>
    <row r="562" spans="1:41" x14ac:dyDescent="0.25">
      <c r="A562" s="311"/>
      <c r="B562" s="181"/>
      <c r="C562" s="312"/>
      <c r="D562" s="312"/>
      <c r="E562" s="312"/>
      <c r="F562" s="181"/>
      <c r="G562" s="181"/>
      <c r="AO562" s="245"/>
    </row>
    <row r="563" spans="1:41" x14ac:dyDescent="0.25">
      <c r="A563" s="311"/>
      <c r="B563" s="181"/>
      <c r="C563" s="312"/>
      <c r="D563" s="312"/>
      <c r="E563" s="312"/>
      <c r="F563" s="181"/>
      <c r="G563" s="181"/>
      <c r="AO563" s="245"/>
    </row>
    <row r="564" spans="1:41" x14ac:dyDescent="0.25">
      <c r="A564" s="311"/>
      <c r="B564" s="181"/>
      <c r="C564" s="312"/>
      <c r="D564" s="312"/>
      <c r="E564" s="312"/>
      <c r="F564" s="181"/>
      <c r="G564" s="181"/>
      <c r="AO564" s="245"/>
    </row>
    <row r="565" spans="1:41" x14ac:dyDescent="0.25">
      <c r="A565" s="311"/>
      <c r="B565" s="181"/>
      <c r="C565" s="312"/>
      <c r="D565" s="312"/>
      <c r="E565" s="312"/>
      <c r="F565" s="181"/>
      <c r="G565" s="181"/>
      <c r="AO565" s="245"/>
    </row>
    <row r="566" spans="1:41" x14ac:dyDescent="0.25">
      <c r="A566" s="311"/>
      <c r="B566" s="181"/>
      <c r="C566" s="312"/>
      <c r="D566" s="312"/>
      <c r="E566" s="312"/>
      <c r="F566" s="181"/>
      <c r="G566" s="181"/>
      <c r="AO566" s="245"/>
    </row>
    <row r="567" spans="1:41" x14ac:dyDescent="0.25">
      <c r="A567" s="311"/>
      <c r="B567" s="181"/>
      <c r="C567" s="312"/>
      <c r="D567" s="312"/>
      <c r="E567" s="312"/>
      <c r="F567" s="181"/>
      <c r="G567" s="181"/>
      <c r="AO567" s="245"/>
    </row>
    <row r="568" spans="1:41" x14ac:dyDescent="0.25">
      <c r="A568" s="311"/>
      <c r="B568" s="181"/>
      <c r="C568" s="312"/>
      <c r="D568" s="312"/>
      <c r="E568" s="312"/>
      <c r="F568" s="181"/>
      <c r="G568" s="181"/>
      <c r="AO568" s="245"/>
    </row>
    <row r="569" spans="1:41" x14ac:dyDescent="0.25">
      <c r="A569" s="311"/>
      <c r="B569" s="181"/>
      <c r="C569" s="312"/>
      <c r="D569" s="312"/>
      <c r="E569" s="312"/>
      <c r="F569" s="181"/>
      <c r="G569" s="181"/>
      <c r="AO569" s="245"/>
    </row>
    <row r="570" spans="1:41" x14ac:dyDescent="0.25">
      <c r="A570" s="311"/>
      <c r="B570" s="181"/>
      <c r="C570" s="312"/>
      <c r="D570" s="312"/>
      <c r="E570" s="312"/>
      <c r="F570" s="181"/>
      <c r="G570" s="181"/>
      <c r="AO570" s="245"/>
    </row>
    <row r="571" spans="1:41" x14ac:dyDescent="0.25">
      <c r="A571" s="311"/>
      <c r="B571" s="181"/>
      <c r="C571" s="312"/>
      <c r="D571" s="312"/>
      <c r="E571" s="312"/>
      <c r="F571" s="181"/>
      <c r="G571" s="181"/>
      <c r="AO571" s="245"/>
    </row>
    <row r="572" spans="1:41" x14ac:dyDescent="0.25">
      <c r="A572" s="311"/>
      <c r="B572" s="181"/>
      <c r="C572" s="312"/>
      <c r="D572" s="312"/>
      <c r="E572" s="312"/>
      <c r="F572" s="181"/>
      <c r="G572" s="181"/>
      <c r="AO572" s="245"/>
    </row>
    <row r="573" spans="1:41" x14ac:dyDescent="0.25">
      <c r="A573" s="311"/>
      <c r="B573" s="181"/>
      <c r="C573" s="312"/>
      <c r="D573" s="312"/>
      <c r="E573" s="312"/>
      <c r="F573" s="181"/>
      <c r="G573" s="181"/>
      <c r="AO573" s="245"/>
    </row>
    <row r="574" spans="1:41" x14ac:dyDescent="0.25">
      <c r="A574" s="311"/>
      <c r="B574" s="181"/>
      <c r="C574" s="312"/>
      <c r="D574" s="312"/>
      <c r="E574" s="312"/>
      <c r="F574" s="181"/>
      <c r="G574" s="181"/>
      <c r="AO574" s="245"/>
    </row>
    <row r="575" spans="1:41" x14ac:dyDescent="0.25">
      <c r="A575" s="311"/>
      <c r="B575" s="181"/>
      <c r="C575" s="312"/>
      <c r="D575" s="312"/>
      <c r="E575" s="312"/>
      <c r="F575" s="181"/>
      <c r="G575" s="181"/>
      <c r="AO575" s="245"/>
    </row>
    <row r="576" spans="1:41" x14ac:dyDescent="0.25">
      <c r="A576" s="311"/>
      <c r="B576" s="181"/>
      <c r="C576" s="312"/>
      <c r="D576" s="312"/>
      <c r="E576" s="312"/>
      <c r="F576" s="181"/>
      <c r="G576" s="181"/>
      <c r="AO576" s="245"/>
    </row>
    <row r="577" spans="1:41" x14ac:dyDescent="0.25">
      <c r="A577" s="311"/>
      <c r="B577" s="181"/>
      <c r="C577" s="312"/>
      <c r="D577" s="312"/>
      <c r="E577" s="312"/>
      <c r="F577" s="181"/>
      <c r="G577" s="181"/>
      <c r="AO577" s="245"/>
    </row>
    <row r="578" spans="1:41" x14ac:dyDescent="0.25">
      <c r="A578" s="311"/>
      <c r="B578" s="181"/>
      <c r="C578" s="312"/>
      <c r="D578" s="312"/>
      <c r="E578" s="312"/>
      <c r="F578" s="181"/>
      <c r="G578" s="181"/>
      <c r="AO578" s="245"/>
    </row>
    <row r="579" spans="1:41" x14ac:dyDescent="0.25">
      <c r="A579" s="311"/>
      <c r="B579" s="181"/>
      <c r="C579" s="312"/>
      <c r="D579" s="312"/>
      <c r="E579" s="312"/>
      <c r="F579" s="181"/>
      <c r="G579" s="181"/>
      <c r="AO579" s="245"/>
    </row>
    <row r="580" spans="1:41" x14ac:dyDescent="0.25">
      <c r="A580" s="311"/>
      <c r="B580" s="181"/>
      <c r="C580" s="312"/>
      <c r="D580" s="312"/>
      <c r="E580" s="312"/>
      <c r="F580" s="181"/>
      <c r="G580" s="181"/>
      <c r="AO580" s="245"/>
    </row>
    <row r="581" spans="1:41" x14ac:dyDescent="0.25">
      <c r="A581" s="311"/>
      <c r="B581" s="181"/>
      <c r="C581" s="312"/>
      <c r="D581" s="312"/>
      <c r="E581" s="312"/>
      <c r="F581" s="181"/>
      <c r="G581" s="181"/>
      <c r="AO581" s="245"/>
    </row>
    <row r="582" spans="1:41" x14ac:dyDescent="0.25">
      <c r="A582" s="311"/>
      <c r="B582" s="181"/>
      <c r="C582" s="312"/>
      <c r="D582" s="312"/>
      <c r="E582" s="312"/>
      <c r="F582" s="181"/>
      <c r="G582" s="181"/>
      <c r="AO582" s="245"/>
    </row>
    <row r="583" spans="1:41" x14ac:dyDescent="0.25">
      <c r="A583" s="311"/>
      <c r="B583" s="181"/>
      <c r="C583" s="312"/>
      <c r="D583" s="312"/>
      <c r="E583" s="312"/>
      <c r="F583" s="181"/>
      <c r="G583" s="181"/>
      <c r="AO583" s="245"/>
    </row>
  </sheetData>
  <mergeCells count="4">
    <mergeCell ref="A1:F1"/>
    <mergeCell ref="A2:F2"/>
    <mergeCell ref="A3:F3"/>
    <mergeCell ref="A4:F4"/>
  </mergeCells>
  <phoneticPr fontId="0" type="noConversion"/>
  <printOptions horizontalCentered="1"/>
  <pageMargins left="0.98425196850393704" right="0.59055118110236227" top="0.94488188976377963" bottom="0.55118110236220474" header="0.31496062992125984" footer="0.31496062992125984"/>
  <pageSetup paperSize="9" scale="65" fitToHeight="0" orientation="portrait" r:id="rId1"/>
  <headerFooter>
    <oddHeader xml:space="preserve">&amp;LLekhnath Damauli 220 kV Transmission Line Project
Package B: Substations - Part I - BMZ No. 2016 67 773
</oddHeader>
    <oddFooter>&amp;CFICHTNER | &amp;P / &amp;N&amp;RSchedule of Rates and Prices -   Schedule No. II&amp;L&amp;"Helvetica,Standard"&amp;8 RNWS7JUM2C5X-1730981799-9585</oddFooter>
  </headerFooter>
  <rowBreaks count="10" manualBreakCount="10">
    <brk id="60" max="5" man="1"/>
    <brk id="105" max="5" man="1"/>
    <brk id="147" max="5" man="1"/>
    <brk id="188" max="5" man="1"/>
    <brk id="234" max="5" man="1"/>
    <brk id="273" max="5" man="1"/>
    <brk id="347" max="5" man="1"/>
    <brk id="415" max="5" man="1"/>
    <brk id="468" max="5" man="1"/>
    <brk id="50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Right="0"/>
    <pageSetUpPr fitToPage="1"/>
  </sheetPr>
  <dimension ref="A1:CD85"/>
  <sheetViews>
    <sheetView view="pageBreakPreview" topLeftCell="A75" zoomScaleNormal="100" zoomScaleSheetLayoutView="100" workbookViewId="0">
      <selection activeCell="B80" sqref="B80"/>
    </sheetView>
    <sheetView workbookViewId="1">
      <selection sqref="A1:F1"/>
    </sheetView>
  </sheetViews>
  <sheetFormatPr defaultColWidth="9.109375" defaultRowHeight="13.2" x14ac:dyDescent="0.25"/>
  <cols>
    <col min="1" max="1" width="12.44140625" style="347" customWidth="1"/>
    <col min="2" max="2" width="67.33203125" style="119" customWidth="1"/>
    <col min="3" max="3" width="14" style="348" customWidth="1"/>
    <col min="4" max="4" width="12" style="348" customWidth="1"/>
    <col min="5" max="5" width="16.33203125" style="348" customWidth="1"/>
    <col min="6" max="6" width="16.5546875" style="119" customWidth="1"/>
    <col min="7" max="7" width="6.33203125" style="119" customWidth="1"/>
    <col min="8" max="8" width="18.6640625" style="119" customWidth="1"/>
    <col min="9" max="16384" width="9.109375" style="119"/>
  </cols>
  <sheetData>
    <row r="1" spans="1:8" ht="15.6" customHeight="1" x14ac:dyDescent="0.25">
      <c r="A1" s="407" t="str">
        <f>'Schedule No. I'!A1</f>
        <v>Substation Package B</v>
      </c>
      <c r="B1" s="407"/>
      <c r="C1" s="407"/>
      <c r="D1" s="407"/>
      <c r="E1" s="407"/>
      <c r="F1" s="407"/>
      <c r="G1"/>
      <c r="H1" s="181"/>
    </row>
    <row r="2" spans="1:8" ht="15.6" customHeight="1" x14ac:dyDescent="0.25">
      <c r="A2" s="407" t="str">
        <f>'Schedule No. I'!A2</f>
        <v>Kreditanstalt für Wiederaufbau (KfW)</v>
      </c>
      <c r="B2" s="407"/>
      <c r="C2" s="407"/>
      <c r="D2" s="407"/>
      <c r="E2" s="407"/>
      <c r="F2" s="407"/>
      <c r="G2"/>
      <c r="H2"/>
    </row>
    <row r="3" spans="1:8" ht="15.6" customHeight="1" x14ac:dyDescent="0.25">
      <c r="A3" s="407" t="str">
        <f>'Schedule No. I'!A3</f>
        <v>Nepal Electricity Authority (NEA)</v>
      </c>
      <c r="B3" s="407"/>
      <c r="C3" s="407"/>
      <c r="D3" s="407"/>
      <c r="E3" s="407"/>
      <c r="F3" s="407"/>
      <c r="G3"/>
      <c r="H3"/>
    </row>
    <row r="4" spans="1:8" ht="15.75" customHeight="1" x14ac:dyDescent="0.25">
      <c r="A4" s="409" t="s">
        <v>1182</v>
      </c>
      <c r="B4" s="408"/>
      <c r="C4" s="408"/>
      <c r="D4" s="408"/>
      <c r="E4" s="408"/>
      <c r="F4" s="408"/>
      <c r="G4"/>
      <c r="H4"/>
    </row>
    <row r="5" spans="1:8" ht="15.6" x14ac:dyDescent="0.25">
      <c r="A5" s="316"/>
      <c r="B5" s="223"/>
      <c r="C5" s="149"/>
      <c r="D5" s="149"/>
      <c r="E5" s="149"/>
      <c r="F5" s="150"/>
      <c r="G5" s="181"/>
      <c r="H5" s="181"/>
    </row>
    <row r="6" spans="1:8" x14ac:dyDescent="0.25">
      <c r="A6" s="295" t="s">
        <v>5</v>
      </c>
      <c r="B6" s="136" t="s">
        <v>6</v>
      </c>
      <c r="C6" s="136" t="s">
        <v>8</v>
      </c>
      <c r="D6" s="296" t="s">
        <v>9</v>
      </c>
      <c r="E6" s="138" t="s">
        <v>10</v>
      </c>
      <c r="F6" s="138" t="s">
        <v>11</v>
      </c>
      <c r="G6"/>
      <c r="H6"/>
    </row>
    <row r="7" spans="1:8" hidden="1" x14ac:dyDescent="0.25">
      <c r="A7" s="295"/>
      <c r="B7" s="136"/>
      <c r="C7" s="136"/>
      <c r="D7" s="296"/>
      <c r="E7" s="138"/>
      <c r="F7" s="138"/>
      <c r="G7" s="317"/>
      <c r="H7" s="318"/>
    </row>
    <row r="8" spans="1:8" x14ac:dyDescent="0.25">
      <c r="A8" s="297"/>
      <c r="B8" s="136"/>
      <c r="C8" s="136"/>
      <c r="D8" s="296"/>
      <c r="E8" s="138" t="s">
        <v>912</v>
      </c>
      <c r="F8" s="138" t="s">
        <v>912</v>
      </c>
      <c r="G8" s="317"/>
      <c r="H8" s="318"/>
    </row>
    <row r="9" spans="1:8" x14ac:dyDescent="0.25">
      <c r="A9" s="319"/>
      <c r="B9" s="320"/>
      <c r="C9" s="321"/>
      <c r="D9" s="322">
        <v>1</v>
      </c>
      <c r="E9" s="192">
        <v>2</v>
      </c>
      <c r="F9" s="192" t="s">
        <v>14</v>
      </c>
      <c r="G9" s="317"/>
      <c r="H9" s="318"/>
    </row>
    <row r="10" spans="1:8" x14ac:dyDescent="0.25">
      <c r="A10" s="323"/>
      <c r="B10" s="324"/>
      <c r="C10" s="325"/>
      <c r="D10" s="325"/>
      <c r="E10" s="206"/>
      <c r="F10" s="206"/>
      <c r="G10" s="326"/>
      <c r="H10" s="327"/>
    </row>
    <row r="11" spans="1:8" ht="27.6" x14ac:dyDescent="0.25">
      <c r="A11" s="236" t="s">
        <v>15</v>
      </c>
      <c r="B11" s="237" t="s">
        <v>617</v>
      </c>
      <c r="C11" s="328"/>
      <c r="D11" s="265"/>
      <c r="E11" s="205"/>
      <c r="F11" s="205"/>
      <c r="G11" s="181"/>
      <c r="H11" s="181"/>
    </row>
    <row r="12" spans="1:8" ht="13.8" x14ac:dyDescent="0.25">
      <c r="A12" s="236"/>
      <c r="B12" s="237"/>
      <c r="C12" s="328"/>
      <c r="D12" s="265"/>
      <c r="E12" s="205"/>
      <c r="F12" s="205"/>
      <c r="G12" s="181"/>
      <c r="H12" s="181"/>
    </row>
    <row r="13" spans="1:8" ht="13.8" x14ac:dyDescent="0.25">
      <c r="A13" s="236" t="s">
        <v>17</v>
      </c>
      <c r="B13" s="237" t="s">
        <v>618</v>
      </c>
      <c r="C13" s="241" t="s">
        <v>35</v>
      </c>
      <c r="D13" s="241">
        <v>1</v>
      </c>
      <c r="E13" s="205"/>
      <c r="F13" s="205"/>
      <c r="G13" s="181"/>
      <c r="H13" s="181"/>
    </row>
    <row r="14" spans="1:8" ht="13.8" x14ac:dyDescent="0.25">
      <c r="A14" s="232" t="s">
        <v>19</v>
      </c>
      <c r="B14" s="256" t="s">
        <v>619</v>
      </c>
      <c r="C14" s="241" t="s">
        <v>35</v>
      </c>
      <c r="D14" s="241">
        <v>1</v>
      </c>
      <c r="E14" s="205"/>
      <c r="F14" s="205"/>
      <c r="G14" s="181"/>
      <c r="H14" s="181"/>
    </row>
    <row r="15" spans="1:8" ht="13.8" x14ac:dyDescent="0.25">
      <c r="A15" s="232" t="s">
        <v>42</v>
      </c>
      <c r="B15" s="239" t="s">
        <v>620</v>
      </c>
      <c r="C15" s="241" t="s">
        <v>35</v>
      </c>
      <c r="D15" s="241">
        <v>1</v>
      </c>
      <c r="E15" s="205"/>
      <c r="F15" s="205"/>
      <c r="G15" s="181"/>
      <c r="H15" s="181"/>
    </row>
    <row r="16" spans="1:8" ht="13.8" x14ac:dyDescent="0.25">
      <c r="A16" s="236" t="s">
        <v>47</v>
      </c>
      <c r="B16" s="243" t="s">
        <v>621</v>
      </c>
      <c r="C16" s="241"/>
      <c r="D16" s="241"/>
      <c r="E16" s="205"/>
      <c r="F16" s="205"/>
      <c r="G16" s="181"/>
      <c r="H16" s="181"/>
    </row>
    <row r="17" spans="1:8" ht="13.8" x14ac:dyDescent="0.25">
      <c r="A17" s="232" t="s">
        <v>49</v>
      </c>
      <c r="B17" s="248" t="s">
        <v>622</v>
      </c>
      <c r="C17" s="241" t="s">
        <v>35</v>
      </c>
      <c r="D17" s="241">
        <v>1</v>
      </c>
      <c r="E17" s="205"/>
      <c r="F17" s="205"/>
      <c r="G17" s="181"/>
      <c r="H17" s="181"/>
    </row>
    <row r="18" spans="1:8" ht="13.8" x14ac:dyDescent="0.25">
      <c r="A18" s="232" t="s">
        <v>51</v>
      </c>
      <c r="B18" s="248" t="s">
        <v>623</v>
      </c>
      <c r="C18" s="241" t="s">
        <v>35</v>
      </c>
      <c r="D18" s="241">
        <v>1</v>
      </c>
      <c r="E18" s="205"/>
      <c r="F18" s="205"/>
      <c r="G18" s="181"/>
      <c r="H18" s="181"/>
    </row>
    <row r="19" spans="1:8" ht="27.6" x14ac:dyDescent="0.25">
      <c r="A19" s="232" t="s">
        <v>53</v>
      </c>
      <c r="B19" s="248" t="s">
        <v>1202</v>
      </c>
      <c r="C19" s="241" t="s">
        <v>35</v>
      </c>
      <c r="D19" s="241">
        <v>1</v>
      </c>
      <c r="E19" s="205"/>
      <c r="F19" s="205"/>
      <c r="G19" s="181"/>
      <c r="H19" s="181"/>
    </row>
    <row r="20" spans="1:8" ht="13.8" x14ac:dyDescent="0.25">
      <c r="A20" s="232" t="s">
        <v>58</v>
      </c>
      <c r="B20" s="239" t="s">
        <v>624</v>
      </c>
      <c r="C20" s="241" t="s">
        <v>35</v>
      </c>
      <c r="D20" s="241">
        <v>1</v>
      </c>
      <c r="E20" s="205"/>
      <c r="F20" s="205"/>
      <c r="G20" s="181"/>
      <c r="H20" s="181"/>
    </row>
    <row r="21" spans="1:8" ht="58.5" customHeight="1" x14ac:dyDescent="0.25">
      <c r="A21" s="232" t="s">
        <v>625</v>
      </c>
      <c r="B21" s="248" t="s">
        <v>626</v>
      </c>
      <c r="C21" s="241" t="s">
        <v>35</v>
      </c>
      <c r="D21" s="241">
        <v>1</v>
      </c>
      <c r="E21" s="205"/>
      <c r="F21" s="205"/>
      <c r="G21" s="181"/>
      <c r="H21" s="181"/>
    </row>
    <row r="22" spans="1:8" ht="13.8" x14ac:dyDescent="0.25">
      <c r="A22" s="236" t="s">
        <v>627</v>
      </c>
      <c r="B22" s="243" t="s">
        <v>628</v>
      </c>
      <c r="C22" s="241"/>
      <c r="D22" s="241"/>
      <c r="E22" s="205"/>
      <c r="F22" s="205"/>
      <c r="G22" s="181"/>
      <c r="H22" s="181"/>
    </row>
    <row r="23" spans="1:8" ht="13.8" x14ac:dyDescent="0.25">
      <c r="A23" s="232" t="s">
        <v>629</v>
      </c>
      <c r="B23" s="248" t="s">
        <v>630</v>
      </c>
      <c r="C23" s="241" t="s">
        <v>35</v>
      </c>
      <c r="D23" s="241">
        <v>1</v>
      </c>
      <c r="E23" s="205"/>
      <c r="F23" s="205"/>
      <c r="G23" s="181"/>
      <c r="H23" s="181"/>
    </row>
    <row r="24" spans="1:8" ht="13.8" x14ac:dyDescent="0.25">
      <c r="A24" s="232" t="s">
        <v>631</v>
      </c>
      <c r="B24" s="248" t="s">
        <v>632</v>
      </c>
      <c r="C24" s="241" t="s">
        <v>35</v>
      </c>
      <c r="D24" s="241">
        <v>1</v>
      </c>
      <c r="E24" s="205"/>
      <c r="F24" s="205"/>
      <c r="G24" s="181"/>
      <c r="H24" s="181"/>
    </row>
    <row r="25" spans="1:8" ht="13.8" x14ac:dyDescent="0.25">
      <c r="A25" s="232" t="s">
        <v>633</v>
      </c>
      <c r="B25" s="248" t="s">
        <v>634</v>
      </c>
      <c r="C25" s="241" t="s">
        <v>35</v>
      </c>
      <c r="D25" s="241">
        <v>1</v>
      </c>
      <c r="E25" s="205"/>
      <c r="F25" s="205"/>
      <c r="G25" s="181"/>
      <c r="H25" s="181"/>
    </row>
    <row r="26" spans="1:8" ht="13.8" x14ac:dyDescent="0.25">
      <c r="A26" s="232" t="s">
        <v>635</v>
      </c>
      <c r="B26" s="248" t="s">
        <v>636</v>
      </c>
      <c r="C26" s="241" t="s">
        <v>35</v>
      </c>
      <c r="D26" s="241">
        <v>1</v>
      </c>
      <c r="E26" s="205"/>
      <c r="F26" s="205"/>
      <c r="G26" s="181"/>
      <c r="H26" s="181"/>
    </row>
    <row r="27" spans="1:8" ht="13.8" x14ac:dyDescent="0.25">
      <c r="A27" s="232" t="s">
        <v>637</v>
      </c>
      <c r="B27" s="248" t="s">
        <v>638</v>
      </c>
      <c r="C27" s="241" t="s">
        <v>35</v>
      </c>
      <c r="D27" s="241">
        <v>1</v>
      </c>
      <c r="E27" s="205"/>
      <c r="F27" s="205"/>
      <c r="G27" s="181"/>
      <c r="H27" s="181"/>
    </row>
    <row r="28" spans="1:8" ht="13.8" x14ac:dyDescent="0.25">
      <c r="A28" s="232"/>
      <c r="B28" s="244"/>
      <c r="C28" s="241"/>
      <c r="D28" s="241"/>
      <c r="E28" s="205"/>
      <c r="F28" s="205"/>
      <c r="G28" s="181"/>
      <c r="H28" s="181"/>
    </row>
    <row r="29" spans="1:8" ht="13.8" x14ac:dyDescent="0.25">
      <c r="A29" s="249" t="s">
        <v>62</v>
      </c>
      <c r="B29" s="258" t="s">
        <v>639</v>
      </c>
      <c r="C29" s="329"/>
      <c r="D29" s="269"/>
      <c r="E29" s="205"/>
      <c r="F29" s="205"/>
      <c r="G29" s="181"/>
      <c r="H29" s="181"/>
    </row>
    <row r="30" spans="1:8" ht="13.8" x14ac:dyDescent="0.25">
      <c r="A30" s="330" t="s">
        <v>64</v>
      </c>
      <c r="B30" s="248" t="s">
        <v>640</v>
      </c>
      <c r="C30" s="241" t="s">
        <v>35</v>
      </c>
      <c r="D30" s="241">
        <v>1</v>
      </c>
      <c r="E30" s="205"/>
      <c r="F30" s="205"/>
      <c r="G30" s="181"/>
      <c r="H30" s="181"/>
    </row>
    <row r="31" spans="1:8" ht="13.8" x14ac:dyDescent="0.25">
      <c r="A31" s="330" t="s">
        <v>66</v>
      </c>
      <c r="B31" s="248" t="s">
        <v>641</v>
      </c>
      <c r="C31" s="241" t="s">
        <v>35</v>
      </c>
      <c r="D31" s="241">
        <v>1</v>
      </c>
      <c r="E31" s="205"/>
      <c r="F31" s="205"/>
      <c r="G31" s="181"/>
      <c r="H31" s="181"/>
    </row>
    <row r="32" spans="1:8" ht="13.8" x14ac:dyDescent="0.25">
      <c r="A32" s="330" t="s">
        <v>68</v>
      </c>
      <c r="B32" s="255" t="s">
        <v>642</v>
      </c>
      <c r="C32" s="241" t="s">
        <v>35</v>
      </c>
      <c r="D32" s="241">
        <v>1</v>
      </c>
      <c r="E32" s="205"/>
      <c r="F32" s="205"/>
      <c r="G32" s="181"/>
      <c r="H32" s="181"/>
    </row>
    <row r="33" spans="1:8" ht="13.8" x14ac:dyDescent="0.25">
      <c r="A33" s="330" t="s">
        <v>70</v>
      </c>
      <c r="B33" s="255" t="s">
        <v>643</v>
      </c>
      <c r="C33" s="241" t="s">
        <v>35</v>
      </c>
      <c r="D33" s="241">
        <v>1</v>
      </c>
      <c r="E33" s="205"/>
      <c r="F33" s="205"/>
      <c r="G33" s="181"/>
      <c r="H33" s="181"/>
    </row>
    <row r="34" spans="1:8" ht="13.8" x14ac:dyDescent="0.25">
      <c r="A34" s="330" t="s">
        <v>71</v>
      </c>
      <c r="B34" s="248" t="s">
        <v>644</v>
      </c>
      <c r="C34" s="241" t="s">
        <v>35</v>
      </c>
      <c r="D34" s="241">
        <v>1</v>
      </c>
      <c r="E34" s="205"/>
      <c r="F34" s="205"/>
      <c r="G34" s="181"/>
      <c r="H34" s="181"/>
    </row>
    <row r="35" spans="1:8" ht="13.8" x14ac:dyDescent="0.25">
      <c r="A35" s="330" t="s">
        <v>645</v>
      </c>
      <c r="B35" s="248" t="s">
        <v>646</v>
      </c>
      <c r="C35" s="241" t="s">
        <v>35</v>
      </c>
      <c r="D35" s="241">
        <v>1</v>
      </c>
      <c r="E35" s="205"/>
      <c r="F35" s="205"/>
      <c r="G35" s="181"/>
      <c r="H35" s="181"/>
    </row>
    <row r="36" spans="1:8" ht="15" customHeight="1" x14ac:dyDescent="0.25">
      <c r="A36" s="330" t="s">
        <v>647</v>
      </c>
      <c r="B36" s="248" t="s">
        <v>648</v>
      </c>
      <c r="C36" s="241" t="s">
        <v>35</v>
      </c>
      <c r="D36" s="241">
        <v>1</v>
      </c>
      <c r="E36" s="205"/>
      <c r="F36" s="205"/>
      <c r="G36" s="181"/>
      <c r="H36" s="181"/>
    </row>
    <row r="37" spans="1:8" ht="13.8" x14ac:dyDescent="0.25">
      <c r="A37" s="330" t="s">
        <v>649</v>
      </c>
      <c r="B37" s="248" t="s">
        <v>650</v>
      </c>
      <c r="C37" s="241" t="s">
        <v>35</v>
      </c>
      <c r="D37" s="241">
        <v>1</v>
      </c>
      <c r="E37" s="205"/>
      <c r="F37" s="205"/>
      <c r="G37" s="181"/>
      <c r="H37" s="181"/>
    </row>
    <row r="38" spans="1:8" ht="13.8" x14ac:dyDescent="0.25">
      <c r="A38" s="330" t="s">
        <v>651</v>
      </c>
      <c r="B38" s="248" t="s">
        <v>652</v>
      </c>
      <c r="C38" s="241" t="s">
        <v>35</v>
      </c>
      <c r="D38" s="241">
        <v>1</v>
      </c>
      <c r="E38" s="205"/>
      <c r="F38" s="205"/>
      <c r="G38" s="181"/>
      <c r="H38" s="181"/>
    </row>
    <row r="39" spans="1:8" ht="13.8" x14ac:dyDescent="0.25">
      <c r="A39" s="330" t="s">
        <v>653</v>
      </c>
      <c r="B39" s="255" t="s">
        <v>654</v>
      </c>
      <c r="C39" s="241" t="s">
        <v>35</v>
      </c>
      <c r="D39" s="241">
        <v>1</v>
      </c>
      <c r="E39" s="205"/>
      <c r="F39" s="205"/>
      <c r="G39" s="181"/>
      <c r="H39" s="181"/>
    </row>
    <row r="40" spans="1:8" ht="13.8" x14ac:dyDescent="0.25">
      <c r="A40" s="330" t="s">
        <v>655</v>
      </c>
      <c r="B40" s="255" t="s">
        <v>656</v>
      </c>
      <c r="C40" s="241" t="s">
        <v>35</v>
      </c>
      <c r="D40" s="241">
        <v>1</v>
      </c>
      <c r="E40" s="205"/>
      <c r="F40" s="205"/>
      <c r="G40" s="181"/>
      <c r="H40" s="181"/>
    </row>
    <row r="41" spans="1:8" ht="13.8" x14ac:dyDescent="0.25">
      <c r="A41" s="330" t="s">
        <v>666</v>
      </c>
      <c r="B41" s="255" t="s">
        <v>1040</v>
      </c>
      <c r="C41" s="241" t="s">
        <v>35</v>
      </c>
      <c r="D41" s="241">
        <v>1</v>
      </c>
      <c r="E41" s="205"/>
      <c r="F41" s="205"/>
      <c r="G41" s="181"/>
      <c r="H41" s="181"/>
    </row>
    <row r="42" spans="1:8" ht="13.8" x14ac:dyDescent="0.25">
      <c r="A42" s="249"/>
      <c r="B42" s="258"/>
      <c r="C42" s="241"/>
      <c r="D42" s="241"/>
      <c r="E42" s="205"/>
      <c r="F42" s="205"/>
      <c r="G42" s="181"/>
      <c r="H42" s="181"/>
    </row>
    <row r="43" spans="1:8" ht="30.75" customHeight="1" x14ac:dyDescent="0.25">
      <c r="A43" s="236" t="s">
        <v>218</v>
      </c>
      <c r="B43" s="237" t="s">
        <v>657</v>
      </c>
      <c r="C43" s="328"/>
      <c r="D43" s="265"/>
      <c r="E43" s="205"/>
      <c r="F43" s="205"/>
      <c r="G43" s="181"/>
      <c r="H43" s="181"/>
    </row>
    <row r="44" spans="1:8" ht="13.8" x14ac:dyDescent="0.25">
      <c r="A44" s="236"/>
      <c r="B44" s="243"/>
      <c r="C44" s="241"/>
      <c r="D44" s="241"/>
      <c r="E44" s="205"/>
      <c r="F44" s="205"/>
      <c r="G44" s="181"/>
      <c r="H44" s="181"/>
    </row>
    <row r="45" spans="1:8" ht="13.8" x14ac:dyDescent="0.25">
      <c r="A45" s="236" t="s">
        <v>220</v>
      </c>
      <c r="B45" s="237" t="s">
        <v>618</v>
      </c>
      <c r="C45" s="241" t="s">
        <v>35</v>
      </c>
      <c r="D45" s="241">
        <v>1</v>
      </c>
      <c r="E45" s="205"/>
      <c r="F45" s="205"/>
      <c r="G45" s="181"/>
      <c r="H45" s="181"/>
    </row>
    <row r="46" spans="1:8" ht="13.8" x14ac:dyDescent="0.25">
      <c r="A46" s="232" t="s">
        <v>221</v>
      </c>
      <c r="B46" s="256" t="s">
        <v>619</v>
      </c>
      <c r="C46" s="241" t="s">
        <v>35</v>
      </c>
      <c r="D46" s="241">
        <v>1</v>
      </c>
      <c r="E46" s="205"/>
      <c r="F46" s="205"/>
      <c r="G46" s="181"/>
      <c r="H46" s="181"/>
    </row>
    <row r="47" spans="1:8" ht="13.8" x14ac:dyDescent="0.25">
      <c r="A47" s="232" t="s">
        <v>223</v>
      </c>
      <c r="B47" s="239" t="s">
        <v>620</v>
      </c>
      <c r="C47" s="241" t="s">
        <v>35</v>
      </c>
      <c r="D47" s="241">
        <v>1</v>
      </c>
      <c r="E47" s="205"/>
      <c r="F47" s="205"/>
      <c r="G47" s="181"/>
      <c r="H47" s="181"/>
    </row>
    <row r="48" spans="1:8" ht="13.8" x14ac:dyDescent="0.25">
      <c r="A48" s="236" t="s">
        <v>225</v>
      </c>
      <c r="B48" s="243" t="s">
        <v>621</v>
      </c>
      <c r="C48" s="241"/>
      <c r="D48" s="241"/>
      <c r="E48" s="205"/>
      <c r="F48" s="205"/>
      <c r="G48" s="181"/>
      <c r="H48" s="181"/>
    </row>
    <row r="49" spans="1:82" ht="13.8" x14ac:dyDescent="0.25">
      <c r="A49" s="232" t="s">
        <v>658</v>
      </c>
      <c r="B49" s="248" t="s">
        <v>622</v>
      </c>
      <c r="C49" s="241" t="s">
        <v>35</v>
      </c>
      <c r="D49" s="241">
        <v>1</v>
      </c>
      <c r="E49" s="205"/>
      <c r="F49" s="205"/>
      <c r="G49" s="181"/>
      <c r="H49" s="181"/>
    </row>
    <row r="50" spans="1:82" ht="13.8" x14ac:dyDescent="0.25">
      <c r="A50" s="232" t="s">
        <v>659</v>
      </c>
      <c r="B50" s="248" t="s">
        <v>623</v>
      </c>
      <c r="C50" s="241" t="s">
        <v>35</v>
      </c>
      <c r="D50" s="241">
        <v>1</v>
      </c>
      <c r="E50" s="205"/>
      <c r="F50" s="205"/>
      <c r="G50" s="181"/>
      <c r="H50" s="181"/>
    </row>
    <row r="51" spans="1:82" ht="13.8" x14ac:dyDescent="0.25">
      <c r="A51" s="232" t="s">
        <v>660</v>
      </c>
      <c r="B51" s="248" t="s">
        <v>1245</v>
      </c>
      <c r="C51" s="241" t="s">
        <v>35</v>
      </c>
      <c r="D51" s="241">
        <v>1</v>
      </c>
      <c r="E51" s="205"/>
      <c r="F51" s="205"/>
      <c r="G51" s="181"/>
      <c r="H51" s="181"/>
    </row>
    <row r="52" spans="1:82" s="220" customFormat="1" ht="27.6" x14ac:dyDescent="0.25">
      <c r="A52" s="232" t="s">
        <v>1204</v>
      </c>
      <c r="B52" s="248" t="s">
        <v>1203</v>
      </c>
      <c r="C52" s="241" t="s">
        <v>35</v>
      </c>
      <c r="D52" s="241">
        <v>1</v>
      </c>
      <c r="E52" s="205"/>
      <c r="F52" s="205"/>
      <c r="G52" s="202"/>
      <c r="H52" s="231"/>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19"/>
      <c r="BR52" s="219"/>
      <c r="BS52" s="219"/>
      <c r="BT52" s="219"/>
      <c r="BU52" s="219"/>
      <c r="BV52" s="219"/>
      <c r="BW52" s="219"/>
      <c r="BX52" s="219"/>
      <c r="BY52" s="219"/>
      <c r="BZ52" s="219"/>
      <c r="CA52" s="219"/>
      <c r="CB52" s="219"/>
      <c r="CC52" s="219"/>
      <c r="CD52" s="219"/>
    </row>
    <row r="53" spans="1:82" ht="13.8" x14ac:dyDescent="0.25">
      <c r="A53" s="236" t="s">
        <v>227</v>
      </c>
      <c r="B53" s="243" t="s">
        <v>624</v>
      </c>
      <c r="C53" s="241" t="s">
        <v>35</v>
      </c>
      <c r="D53" s="241">
        <v>1</v>
      </c>
      <c r="E53" s="205"/>
      <c r="F53" s="205"/>
      <c r="G53" s="181"/>
      <c r="H53" s="181"/>
    </row>
    <row r="54" spans="1:82" ht="58.5" customHeight="1" x14ac:dyDescent="0.25">
      <c r="A54" s="236" t="s">
        <v>229</v>
      </c>
      <c r="B54" s="248" t="s">
        <v>1205</v>
      </c>
      <c r="C54" s="241" t="s">
        <v>35</v>
      </c>
      <c r="D54" s="241">
        <v>1</v>
      </c>
      <c r="E54" s="205"/>
      <c r="F54" s="205"/>
      <c r="G54" s="181"/>
      <c r="H54" s="181"/>
    </row>
    <row r="55" spans="1:82" ht="13.8" x14ac:dyDescent="0.25">
      <c r="A55" s="236" t="s">
        <v>231</v>
      </c>
      <c r="B55" s="243" t="s">
        <v>628</v>
      </c>
      <c r="C55" s="241"/>
      <c r="D55" s="241"/>
      <c r="E55" s="205"/>
      <c r="F55" s="205"/>
      <c r="G55" s="181"/>
      <c r="H55" s="181"/>
    </row>
    <row r="56" spans="1:82" ht="13.8" x14ac:dyDescent="0.25">
      <c r="A56" s="232" t="s">
        <v>661</v>
      </c>
      <c r="B56" s="248" t="s">
        <v>630</v>
      </c>
      <c r="C56" s="241" t="s">
        <v>35</v>
      </c>
      <c r="D56" s="241">
        <v>1</v>
      </c>
      <c r="E56" s="205"/>
      <c r="F56" s="205"/>
      <c r="G56" s="181"/>
      <c r="H56" s="181"/>
    </row>
    <row r="57" spans="1:82" ht="13.8" x14ac:dyDescent="0.25">
      <c r="A57" s="232" t="s">
        <v>662</v>
      </c>
      <c r="B57" s="248" t="s">
        <v>632</v>
      </c>
      <c r="C57" s="241" t="s">
        <v>35</v>
      </c>
      <c r="D57" s="241">
        <v>1</v>
      </c>
      <c r="E57" s="205"/>
      <c r="F57" s="205"/>
      <c r="G57" s="181"/>
      <c r="H57" s="181"/>
    </row>
    <row r="58" spans="1:82" ht="13.8" x14ac:dyDescent="0.25">
      <c r="A58" s="232" t="s">
        <v>663</v>
      </c>
      <c r="B58" s="248" t="s">
        <v>664</v>
      </c>
      <c r="C58" s="241" t="s">
        <v>35</v>
      </c>
      <c r="D58" s="241">
        <v>1</v>
      </c>
      <c r="E58" s="205"/>
      <c r="F58" s="205"/>
      <c r="G58" s="181"/>
      <c r="H58" s="181"/>
    </row>
    <row r="59" spans="1:82" ht="13.8" x14ac:dyDescent="0.25">
      <c r="A59" s="232"/>
      <c r="B59" s="244"/>
      <c r="C59" s="241"/>
      <c r="D59" s="241"/>
      <c r="E59" s="205"/>
      <c r="F59" s="205"/>
      <c r="G59" s="181"/>
      <c r="H59" s="181"/>
    </row>
    <row r="60" spans="1:82" ht="13.8" x14ac:dyDescent="0.25">
      <c r="A60" s="249" t="s">
        <v>244</v>
      </c>
      <c r="B60" s="258" t="s">
        <v>639</v>
      </c>
      <c r="C60" s="329"/>
      <c r="D60" s="269"/>
      <c r="E60" s="205"/>
      <c r="F60" s="205"/>
      <c r="G60" s="181"/>
      <c r="H60" s="181"/>
    </row>
    <row r="61" spans="1:82" ht="13.8" x14ac:dyDescent="0.25">
      <c r="A61" s="330" t="s">
        <v>245</v>
      </c>
      <c r="B61" s="248" t="s">
        <v>640</v>
      </c>
      <c r="C61" s="241" t="s">
        <v>35</v>
      </c>
      <c r="D61" s="241">
        <v>1</v>
      </c>
      <c r="E61" s="205"/>
      <c r="F61" s="205"/>
      <c r="G61" s="181"/>
      <c r="H61" s="181"/>
    </row>
    <row r="62" spans="1:82" ht="13.8" x14ac:dyDescent="0.25">
      <c r="A62" s="330" t="s">
        <v>246</v>
      </c>
      <c r="B62" s="248" t="s">
        <v>641</v>
      </c>
      <c r="C62" s="241" t="s">
        <v>35</v>
      </c>
      <c r="D62" s="241">
        <v>1</v>
      </c>
      <c r="E62" s="205"/>
      <c r="F62" s="205"/>
      <c r="G62" s="181"/>
      <c r="H62" s="181"/>
    </row>
    <row r="63" spans="1:82" ht="13.8" x14ac:dyDescent="0.25">
      <c r="A63" s="330" t="s">
        <v>247</v>
      </c>
      <c r="B63" s="255" t="s">
        <v>642</v>
      </c>
      <c r="C63" s="241" t="s">
        <v>35</v>
      </c>
      <c r="D63" s="241">
        <v>1</v>
      </c>
      <c r="E63" s="205"/>
      <c r="F63" s="205"/>
      <c r="G63" s="181"/>
      <c r="H63" s="181"/>
    </row>
    <row r="64" spans="1:82" ht="13.8" x14ac:dyDescent="0.25">
      <c r="A64" s="330" t="s">
        <v>248</v>
      </c>
      <c r="B64" s="255" t="s">
        <v>643</v>
      </c>
      <c r="C64" s="241" t="s">
        <v>35</v>
      </c>
      <c r="D64" s="241">
        <v>1</v>
      </c>
      <c r="E64" s="205"/>
      <c r="F64" s="205"/>
      <c r="G64" s="181"/>
      <c r="H64" s="181"/>
    </row>
    <row r="65" spans="1:8" ht="13.8" x14ac:dyDescent="0.25">
      <c r="A65" s="330" t="s">
        <v>249</v>
      </c>
      <c r="B65" s="248" t="s">
        <v>644</v>
      </c>
      <c r="C65" s="241" t="s">
        <v>35</v>
      </c>
      <c r="D65" s="241">
        <v>1</v>
      </c>
      <c r="E65" s="205"/>
      <c r="F65" s="205"/>
      <c r="G65" s="181"/>
      <c r="H65" s="181"/>
    </row>
    <row r="66" spans="1:8" ht="13.8" x14ac:dyDescent="0.25">
      <c r="A66" s="330" t="s">
        <v>1116</v>
      </c>
      <c r="B66" s="248" t="s">
        <v>646</v>
      </c>
      <c r="C66" s="241" t="s">
        <v>35</v>
      </c>
      <c r="D66" s="241">
        <v>1</v>
      </c>
      <c r="E66" s="205"/>
      <c r="F66" s="205"/>
      <c r="G66" s="181"/>
      <c r="H66" s="181"/>
    </row>
    <row r="67" spans="1:8" ht="15" customHeight="1" x14ac:dyDescent="0.25">
      <c r="A67" s="330" t="s">
        <v>1117</v>
      </c>
      <c r="B67" s="248" t="s">
        <v>648</v>
      </c>
      <c r="C67" s="241" t="s">
        <v>35</v>
      </c>
      <c r="D67" s="241">
        <v>1</v>
      </c>
      <c r="E67" s="205"/>
      <c r="F67" s="205"/>
      <c r="G67" s="181"/>
      <c r="H67" s="181"/>
    </row>
    <row r="68" spans="1:8" ht="14.25" customHeight="1" x14ac:dyDescent="0.25">
      <c r="A68" s="330" t="s">
        <v>1118</v>
      </c>
      <c r="B68" s="248" t="s">
        <v>665</v>
      </c>
      <c r="C68" s="241" t="s">
        <v>35</v>
      </c>
      <c r="D68" s="241">
        <v>1</v>
      </c>
      <c r="E68" s="205"/>
      <c r="F68" s="205"/>
      <c r="G68" s="181"/>
      <c r="H68" s="181"/>
    </row>
    <row r="69" spans="1:8" ht="13.8" x14ac:dyDescent="0.25">
      <c r="A69" s="330" t="s">
        <v>1119</v>
      </c>
      <c r="B69" s="248" t="s">
        <v>650</v>
      </c>
      <c r="C69" s="241" t="s">
        <v>35</v>
      </c>
      <c r="D69" s="241">
        <v>1</v>
      </c>
      <c r="E69" s="205"/>
      <c r="F69" s="205"/>
      <c r="G69" s="181"/>
      <c r="H69" s="181"/>
    </row>
    <row r="70" spans="1:8" ht="13.8" x14ac:dyDescent="0.25">
      <c r="A70" s="330" t="s">
        <v>1120</v>
      </c>
      <c r="B70" s="248" t="s">
        <v>652</v>
      </c>
      <c r="C70" s="241" t="s">
        <v>35</v>
      </c>
      <c r="D70" s="241">
        <v>1</v>
      </c>
      <c r="E70" s="205"/>
      <c r="F70" s="205"/>
      <c r="G70" s="181"/>
      <c r="H70" s="181"/>
    </row>
    <row r="71" spans="1:8" ht="13.8" x14ac:dyDescent="0.25">
      <c r="A71" s="330" t="s">
        <v>1121</v>
      </c>
      <c r="B71" s="255" t="s">
        <v>654</v>
      </c>
      <c r="C71" s="241" t="s">
        <v>35</v>
      </c>
      <c r="D71" s="241">
        <v>1</v>
      </c>
      <c r="E71" s="205"/>
      <c r="F71" s="205"/>
      <c r="G71" s="181"/>
      <c r="H71" s="181"/>
    </row>
    <row r="72" spans="1:8" ht="13.8" x14ac:dyDescent="0.25">
      <c r="A72" s="330" t="s">
        <v>1122</v>
      </c>
      <c r="B72" s="255" t="s">
        <v>656</v>
      </c>
      <c r="C72" s="241" t="s">
        <v>35</v>
      </c>
      <c r="D72" s="241">
        <v>1</v>
      </c>
      <c r="E72" s="205"/>
      <c r="F72" s="205"/>
      <c r="G72" s="181"/>
      <c r="H72" s="181"/>
    </row>
    <row r="73" spans="1:8" ht="13.8" x14ac:dyDescent="0.25">
      <c r="A73" s="330" t="s">
        <v>1122</v>
      </c>
      <c r="B73" s="255" t="s">
        <v>1040</v>
      </c>
      <c r="C73" s="241" t="s">
        <v>35</v>
      </c>
      <c r="D73" s="241">
        <v>1</v>
      </c>
      <c r="E73" s="205"/>
      <c r="F73" s="205"/>
      <c r="G73" s="181"/>
      <c r="H73" s="181"/>
    </row>
    <row r="74" spans="1:8" ht="13.8" x14ac:dyDescent="0.25">
      <c r="A74" s="330"/>
      <c r="B74" s="255"/>
      <c r="C74" s="241"/>
      <c r="D74" s="241"/>
      <c r="E74" s="205"/>
      <c r="F74" s="205"/>
      <c r="G74" s="181"/>
      <c r="H74" s="181"/>
    </row>
    <row r="75" spans="1:8" ht="13.8" x14ac:dyDescent="0.25">
      <c r="A75" s="331" t="s">
        <v>412</v>
      </c>
      <c r="B75" s="332" t="s">
        <v>1207</v>
      </c>
      <c r="C75" s="333"/>
      <c r="D75" s="333"/>
      <c r="E75" s="205"/>
      <c r="F75" s="205"/>
      <c r="G75" s="181"/>
      <c r="H75" s="181"/>
    </row>
    <row r="76" spans="1:8" ht="13.8" x14ac:dyDescent="0.25">
      <c r="A76" s="334" t="s">
        <v>414</v>
      </c>
      <c r="B76" s="335" t="s">
        <v>1206</v>
      </c>
      <c r="C76" s="333" t="s">
        <v>35</v>
      </c>
      <c r="D76" s="333">
        <v>1</v>
      </c>
      <c r="E76" s="205"/>
      <c r="F76" s="205"/>
      <c r="G76" s="181"/>
      <c r="H76" s="181"/>
    </row>
    <row r="77" spans="1:8" ht="13.8" x14ac:dyDescent="0.25">
      <c r="A77" s="334" t="s">
        <v>424</v>
      </c>
      <c r="B77" s="336" t="s">
        <v>1240</v>
      </c>
      <c r="C77" s="333" t="s">
        <v>35</v>
      </c>
      <c r="D77" s="333">
        <v>1</v>
      </c>
      <c r="E77" s="205"/>
      <c r="F77" s="205"/>
      <c r="G77" s="181"/>
      <c r="H77" s="181"/>
    </row>
    <row r="78" spans="1:8" ht="13.8" x14ac:dyDescent="0.25">
      <c r="A78" s="334" t="s">
        <v>465</v>
      </c>
      <c r="B78" s="336" t="s">
        <v>1241</v>
      </c>
      <c r="C78" s="333" t="s">
        <v>35</v>
      </c>
      <c r="D78" s="333">
        <v>1</v>
      </c>
      <c r="E78" s="205"/>
      <c r="F78" s="205"/>
      <c r="G78" s="181"/>
      <c r="H78" s="181"/>
    </row>
    <row r="79" spans="1:8" x14ac:dyDescent="0.25">
      <c r="A79" s="319"/>
      <c r="B79" s="337"/>
      <c r="C79" s="187"/>
      <c r="D79" s="187"/>
      <c r="E79" s="324"/>
      <c r="F79" s="338"/>
      <c r="G79" s="181"/>
      <c r="H79" s="181"/>
    </row>
    <row r="80" spans="1:8" ht="15.6" x14ac:dyDescent="0.25">
      <c r="A80" s="157"/>
      <c r="B80" s="157" t="s">
        <v>603</v>
      </c>
      <c r="C80" s="157"/>
      <c r="D80" s="157"/>
      <c r="E80" s="157"/>
      <c r="F80" s="157"/>
      <c r="G80" s="181"/>
      <c r="H80" s="181"/>
    </row>
    <row r="81" spans="1:8" x14ac:dyDescent="0.25">
      <c r="A81" s="220"/>
      <c r="B81" s="339"/>
      <c r="C81" s="178"/>
      <c r="D81" s="340"/>
      <c r="E81" s="220"/>
      <c r="F81" s="220"/>
      <c r="G81" s="181"/>
      <c r="H81" s="181"/>
    </row>
    <row r="82" spans="1:8" x14ac:dyDescent="0.25">
      <c r="A82" s="341"/>
      <c r="B82" s="342"/>
      <c r="C82" s="343" t="s">
        <v>604</v>
      </c>
      <c r="D82" s="220"/>
      <c r="E82" s="208"/>
      <c r="F82" s="208"/>
      <c r="G82" s="181"/>
      <c r="H82" s="181"/>
    </row>
    <row r="83" spans="1:8" x14ac:dyDescent="0.25">
      <c r="A83" s="291"/>
      <c r="B83" s="292"/>
      <c r="C83" s="293"/>
      <c r="D83" s="344"/>
      <c r="E83" s="209"/>
      <c r="F83" s="209"/>
      <c r="G83" s="181"/>
      <c r="H83" s="181"/>
    </row>
    <row r="84" spans="1:8" x14ac:dyDescent="0.25">
      <c r="A84" s="291"/>
      <c r="B84" s="292"/>
      <c r="C84" s="345" t="s">
        <v>605</v>
      </c>
      <c r="D84" s="220"/>
      <c r="E84" s="208"/>
      <c r="F84" s="208"/>
      <c r="G84" s="181"/>
      <c r="H84" s="181"/>
    </row>
    <row r="85" spans="1:8" x14ac:dyDescent="0.25">
      <c r="A85" s="282"/>
      <c r="B85" s="283"/>
      <c r="C85" s="284"/>
      <c r="D85" s="346"/>
      <c r="E85" s="346"/>
      <c r="F85" s="346"/>
      <c r="G85" s="181"/>
      <c r="H85" s="181"/>
    </row>
  </sheetData>
  <mergeCells count="4">
    <mergeCell ref="A1:F1"/>
    <mergeCell ref="A2:F2"/>
    <mergeCell ref="A3:F3"/>
    <mergeCell ref="A4:F4"/>
  </mergeCells>
  <phoneticPr fontId="8" type="noConversion"/>
  <printOptions horizontalCentered="1"/>
  <pageMargins left="0.98425196850393704" right="0.59055118110236227" top="0.94488188976377963" bottom="0.55118110236220474" header="0.31496062992125984" footer="0.31496062992125984"/>
  <pageSetup paperSize="9" scale="61" fitToHeight="0" orientation="portrait" r:id="rId1"/>
  <headerFooter>
    <oddHeader xml:space="preserve">&amp;LLekhnath Damauli 220 kV Transmission Line Project
Package B: Substations - Part I - BMZ No. 2016 67 773
&amp;R  </oddHeader>
    <oddFooter>&amp;CFICHTNER | &amp;P / &amp;N&amp;RSchedule of Rates and Prices -   Schedule No. III&amp;L&amp;"Helvetica,Standard"&amp;8 RNWS7JUM2C5X-1730981799-9585</oddFooter>
  </headerFooter>
  <rowBreaks count="1" manualBreakCount="1">
    <brk id="7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899"/>
  <sheetViews>
    <sheetView view="pageBreakPreview" topLeftCell="A166" zoomScaleNormal="100" zoomScaleSheetLayoutView="100" workbookViewId="0">
      <selection activeCell="C494" sqref="C494:D494"/>
    </sheetView>
    <sheetView tabSelected="1" topLeftCell="A418" workbookViewId="1">
      <selection sqref="A1:G1"/>
    </sheetView>
  </sheetViews>
  <sheetFormatPr defaultColWidth="9.109375" defaultRowHeight="13.2" x14ac:dyDescent="0.25"/>
  <cols>
    <col min="1" max="1" width="12.44140625" style="347" customWidth="1"/>
    <col min="2" max="2" width="71.5546875" style="119" customWidth="1"/>
    <col min="3" max="3" width="13.6640625" style="348" customWidth="1"/>
    <col min="4" max="4" width="13" style="348" customWidth="1"/>
    <col min="5" max="6" width="13.6640625" style="348" customWidth="1"/>
    <col min="7" max="7" width="13.88671875" style="119" customWidth="1"/>
    <col min="8" max="8" width="5.33203125" style="119" customWidth="1"/>
    <col min="9" max="9" width="27.44140625" style="119" customWidth="1"/>
    <col min="10" max="10" width="10.44140625" style="119" customWidth="1"/>
    <col min="11" max="11" width="9.109375" style="119" customWidth="1"/>
    <col min="12" max="12" width="67.33203125" style="119" customWidth="1"/>
    <col min="13" max="16384" width="9.109375" style="119"/>
  </cols>
  <sheetData>
    <row r="1" spans="1:9" ht="13.2" customHeight="1" x14ac:dyDescent="0.25">
      <c r="A1" s="407" t="str">
        <f>'Schedule No. I'!A1</f>
        <v>Substation Package B</v>
      </c>
      <c r="B1" s="407"/>
      <c r="C1" s="407"/>
      <c r="D1" s="407"/>
      <c r="E1" s="407"/>
      <c r="F1" s="407"/>
      <c r="G1" s="407"/>
      <c r="H1" s="181"/>
      <c r="I1" s="181"/>
    </row>
    <row r="2" spans="1:9" ht="13.2" customHeight="1" x14ac:dyDescent="0.25">
      <c r="A2" s="407" t="str">
        <f>'Schedule No. I'!A2</f>
        <v>Kreditanstalt für Wiederaufbau (KfW)</v>
      </c>
      <c r="B2" s="407"/>
      <c r="C2" s="407"/>
      <c r="D2" s="407"/>
      <c r="E2" s="407"/>
      <c r="F2" s="407"/>
      <c r="G2" s="407"/>
      <c r="H2" s="181"/>
      <c r="I2" s="181"/>
    </row>
    <row r="3" spans="1:9" ht="13.2" customHeight="1" x14ac:dyDescent="0.25">
      <c r="A3" s="407" t="str">
        <f>'Schedule No. I'!A3</f>
        <v>Nepal Electricity Authority (NEA)</v>
      </c>
      <c r="B3" s="407"/>
      <c r="C3" s="407"/>
      <c r="D3" s="407"/>
      <c r="E3" s="407"/>
      <c r="F3" s="407"/>
      <c r="G3" s="407"/>
      <c r="H3" s="181"/>
      <c r="I3" s="181"/>
    </row>
    <row r="4" spans="1:9" x14ac:dyDescent="0.25">
      <c r="A4" s="407" t="s">
        <v>667</v>
      </c>
      <c r="B4" s="408"/>
      <c r="C4" s="408"/>
      <c r="D4" s="408"/>
      <c r="E4" s="408"/>
      <c r="F4" s="408"/>
      <c r="G4" s="408"/>
      <c r="H4" s="181"/>
      <c r="I4" s="181"/>
    </row>
    <row r="5" spans="1:9" x14ac:dyDescent="0.25">
      <c r="A5" s="222"/>
      <c r="B5" s="223"/>
      <c r="C5" s="224"/>
      <c r="D5" s="224"/>
      <c r="E5" s="224"/>
      <c r="F5" s="224"/>
      <c r="G5" s="225"/>
      <c r="H5" s="181"/>
      <c r="I5" s="181"/>
    </row>
    <row r="6" spans="1:9" ht="52.8" x14ac:dyDescent="0.25">
      <c r="A6" s="295" t="s">
        <v>5</v>
      </c>
      <c r="B6" s="136" t="s">
        <v>6</v>
      </c>
      <c r="C6" s="136" t="s">
        <v>8</v>
      </c>
      <c r="D6" s="296" t="s">
        <v>9</v>
      </c>
      <c r="E6" s="138" t="s">
        <v>1058</v>
      </c>
      <c r="F6" s="138" t="s">
        <v>1059</v>
      </c>
      <c r="G6" s="138" t="s">
        <v>11</v>
      </c>
      <c r="H6" s="181"/>
      <c r="I6" s="181"/>
    </row>
    <row r="7" spans="1:9" ht="1.2" customHeight="1" x14ac:dyDescent="0.25">
      <c r="A7" s="295"/>
      <c r="B7" s="136"/>
      <c r="C7" s="136"/>
      <c r="D7" s="296"/>
      <c r="E7" s="138"/>
      <c r="F7" s="138"/>
      <c r="G7" s="138"/>
      <c r="H7" s="317"/>
      <c r="I7" s="318"/>
    </row>
    <row r="8" spans="1:9" x14ac:dyDescent="0.25">
      <c r="A8" s="297"/>
      <c r="B8" s="136"/>
      <c r="C8" s="136"/>
      <c r="D8" s="296"/>
      <c r="E8" s="138" t="s">
        <v>1057</v>
      </c>
      <c r="F8" s="138" t="s">
        <v>1057</v>
      </c>
      <c r="G8" s="138" t="s">
        <v>1057</v>
      </c>
      <c r="H8" s="317"/>
      <c r="I8" s="318"/>
    </row>
    <row r="9" spans="1:9" x14ac:dyDescent="0.25">
      <c r="A9" s="319"/>
      <c r="B9" s="320"/>
      <c r="C9" s="321"/>
      <c r="D9" s="322">
        <v>1</v>
      </c>
      <c r="E9" s="192">
        <v>2</v>
      </c>
      <c r="F9" s="192">
        <v>3</v>
      </c>
      <c r="G9" s="192" t="s">
        <v>1060</v>
      </c>
      <c r="H9" s="317"/>
      <c r="I9" s="318"/>
    </row>
    <row r="10" spans="1:9" x14ac:dyDescent="0.25">
      <c r="A10" s="349"/>
      <c r="B10" s="350"/>
      <c r="C10" s="351"/>
      <c r="D10" s="352"/>
      <c r="E10" s="192"/>
      <c r="F10" s="192"/>
      <c r="G10" s="192"/>
      <c r="H10" s="317"/>
      <c r="I10" s="318"/>
    </row>
    <row r="11" spans="1:9" ht="30" customHeight="1" x14ac:dyDescent="0.25">
      <c r="A11" s="236" t="s">
        <v>15</v>
      </c>
      <c r="B11" s="237" t="s">
        <v>16</v>
      </c>
      <c r="C11" s="238"/>
      <c r="D11" s="234"/>
      <c r="E11" s="205"/>
      <c r="F11" s="205"/>
      <c r="G11" s="205"/>
      <c r="H11" s="181"/>
      <c r="I11" s="181"/>
    </row>
    <row r="12" spans="1:9" ht="13.8" x14ac:dyDescent="0.25">
      <c r="A12" s="236"/>
      <c r="B12" s="237"/>
      <c r="C12" s="238"/>
      <c r="D12" s="234"/>
      <c r="E12" s="205"/>
      <c r="F12" s="205"/>
      <c r="G12" s="205"/>
      <c r="H12" s="181"/>
      <c r="I12" s="181"/>
    </row>
    <row r="13" spans="1:9" ht="13.8" x14ac:dyDescent="0.25">
      <c r="A13" s="236" t="s">
        <v>17</v>
      </c>
      <c r="B13" s="237" t="s">
        <v>18</v>
      </c>
      <c r="C13" s="234"/>
      <c r="D13" s="234"/>
      <c r="E13" s="205"/>
      <c r="F13" s="205"/>
      <c r="G13" s="205"/>
      <c r="H13" s="181"/>
      <c r="I13" s="181"/>
    </row>
    <row r="14" spans="1:9" ht="13.8" x14ac:dyDescent="0.25">
      <c r="A14" s="236" t="s">
        <v>19</v>
      </c>
      <c r="B14" s="237" t="s">
        <v>20</v>
      </c>
      <c r="C14" s="234"/>
      <c r="D14" s="234"/>
      <c r="E14" s="205"/>
      <c r="F14" s="205"/>
      <c r="G14" s="205"/>
      <c r="H14" s="181"/>
      <c r="I14" s="181"/>
    </row>
    <row r="15" spans="1:9" ht="13.8" x14ac:dyDescent="0.25">
      <c r="A15" s="232" t="s">
        <v>21</v>
      </c>
      <c r="B15" s="239" t="s">
        <v>22</v>
      </c>
      <c r="C15" s="234" t="s">
        <v>23</v>
      </c>
      <c r="D15" s="234">
        <v>2</v>
      </c>
      <c r="E15" s="205"/>
      <c r="F15" s="205"/>
      <c r="G15" s="205"/>
      <c r="H15" s="181"/>
      <c r="I15" s="181"/>
    </row>
    <row r="16" spans="1:9" ht="13.8" x14ac:dyDescent="0.25">
      <c r="A16" s="232" t="s">
        <v>24</v>
      </c>
      <c r="B16" s="239" t="s">
        <v>25</v>
      </c>
      <c r="C16" s="234" t="s">
        <v>23</v>
      </c>
      <c r="D16" s="234">
        <v>4</v>
      </c>
      <c r="E16" s="205"/>
      <c r="F16" s="205"/>
      <c r="G16" s="205"/>
      <c r="H16" s="181"/>
      <c r="I16" s="181"/>
    </row>
    <row r="17" spans="1:9" ht="13.8" x14ac:dyDescent="0.25">
      <c r="A17" s="232" t="s">
        <v>26</v>
      </c>
      <c r="B17" s="239" t="s">
        <v>27</v>
      </c>
      <c r="C17" s="234" t="s">
        <v>23</v>
      </c>
      <c r="D17" s="234">
        <v>2</v>
      </c>
      <c r="E17" s="205"/>
      <c r="F17" s="205"/>
      <c r="G17" s="205"/>
      <c r="H17" s="181"/>
      <c r="I17" s="181"/>
    </row>
    <row r="18" spans="1:9" ht="13.8" x14ac:dyDescent="0.25">
      <c r="A18" s="232" t="s">
        <v>28</v>
      </c>
      <c r="B18" s="239" t="s">
        <v>29</v>
      </c>
      <c r="C18" s="234" t="s">
        <v>30</v>
      </c>
      <c r="D18" s="234">
        <v>6</v>
      </c>
      <c r="E18" s="205"/>
      <c r="F18" s="205"/>
      <c r="G18" s="205"/>
      <c r="H18" s="181"/>
      <c r="I18" s="181"/>
    </row>
    <row r="19" spans="1:9" ht="13.8" x14ac:dyDescent="0.25">
      <c r="A19" s="232" t="s">
        <v>31</v>
      </c>
      <c r="B19" s="239" t="s">
        <v>32</v>
      </c>
      <c r="C19" s="234" t="s">
        <v>30</v>
      </c>
      <c r="D19" s="234">
        <v>6</v>
      </c>
      <c r="E19" s="205"/>
      <c r="F19" s="205"/>
      <c r="G19" s="205"/>
      <c r="H19" s="181"/>
      <c r="I19" s="181"/>
    </row>
    <row r="20" spans="1:9" ht="13.8" x14ac:dyDescent="0.25">
      <c r="A20" s="232" t="s">
        <v>33</v>
      </c>
      <c r="B20" s="239" t="s">
        <v>34</v>
      </c>
      <c r="C20" s="234" t="s">
        <v>35</v>
      </c>
      <c r="D20" s="234">
        <v>1</v>
      </c>
      <c r="E20" s="205"/>
      <c r="F20" s="205"/>
      <c r="G20" s="205"/>
      <c r="H20" s="181"/>
      <c r="I20" s="181"/>
    </row>
    <row r="21" spans="1:9" ht="13.8" x14ac:dyDescent="0.25">
      <c r="A21" s="232" t="s">
        <v>36</v>
      </c>
      <c r="B21" s="239" t="s">
        <v>37</v>
      </c>
      <c r="C21" s="234" t="s">
        <v>35</v>
      </c>
      <c r="D21" s="234">
        <v>1</v>
      </c>
      <c r="E21" s="205"/>
      <c r="F21" s="205"/>
      <c r="G21" s="205"/>
      <c r="H21" s="181"/>
      <c r="I21" s="181"/>
    </row>
    <row r="22" spans="1:9" ht="13.8" x14ac:dyDescent="0.25">
      <c r="A22" s="232" t="s">
        <v>38</v>
      </c>
      <c r="B22" s="239" t="s">
        <v>39</v>
      </c>
      <c r="C22" s="234" t="s">
        <v>35</v>
      </c>
      <c r="D22" s="234">
        <v>1</v>
      </c>
      <c r="E22" s="205"/>
      <c r="F22" s="205"/>
      <c r="G22" s="205"/>
      <c r="H22" s="181"/>
      <c r="I22" s="181"/>
    </row>
    <row r="23" spans="1:9" ht="27.6" x14ac:dyDescent="0.25">
      <c r="A23" s="232" t="s">
        <v>40</v>
      </c>
      <c r="B23" s="239" t="s">
        <v>41</v>
      </c>
      <c r="C23" s="241" t="s">
        <v>35</v>
      </c>
      <c r="D23" s="241">
        <v>1</v>
      </c>
      <c r="E23" s="205"/>
      <c r="F23" s="205"/>
      <c r="G23" s="205"/>
      <c r="H23" s="181"/>
      <c r="I23" s="181"/>
    </row>
    <row r="24" spans="1:9" ht="13.8" x14ac:dyDescent="0.25">
      <c r="A24" s="232"/>
      <c r="B24" s="242"/>
      <c r="C24" s="234"/>
      <c r="D24" s="234"/>
      <c r="E24" s="205"/>
      <c r="F24" s="205"/>
      <c r="G24" s="205"/>
      <c r="H24" s="181"/>
      <c r="I24" s="181"/>
    </row>
    <row r="25" spans="1:9" ht="27.6" x14ac:dyDescent="0.25">
      <c r="A25" s="236" t="s">
        <v>42</v>
      </c>
      <c r="B25" s="243" t="s">
        <v>48</v>
      </c>
      <c r="C25" s="234"/>
      <c r="D25" s="234"/>
      <c r="E25" s="205"/>
      <c r="F25" s="205"/>
      <c r="G25" s="205"/>
      <c r="H25" s="181"/>
      <c r="I25" s="181"/>
    </row>
    <row r="26" spans="1:9" ht="13.8" x14ac:dyDescent="0.25">
      <c r="A26" s="232" t="s">
        <v>43</v>
      </c>
      <c r="B26" s="239" t="s">
        <v>50</v>
      </c>
      <c r="C26" s="234" t="s">
        <v>30</v>
      </c>
      <c r="D26" s="234">
        <v>7</v>
      </c>
      <c r="E26" s="205"/>
      <c r="F26" s="205"/>
      <c r="G26" s="205"/>
      <c r="H26" s="181"/>
      <c r="I26" s="181"/>
    </row>
    <row r="27" spans="1:9" ht="13.8" x14ac:dyDescent="0.25">
      <c r="A27" s="232" t="s">
        <v>44</v>
      </c>
      <c r="B27" s="239" t="s">
        <v>52</v>
      </c>
      <c r="C27" s="234" t="s">
        <v>30</v>
      </c>
      <c r="D27" s="234">
        <v>7</v>
      </c>
      <c r="E27" s="205"/>
      <c r="F27" s="205"/>
      <c r="G27" s="205"/>
      <c r="H27" s="181"/>
      <c r="I27" s="181"/>
    </row>
    <row r="28" spans="1:9" ht="17.25" customHeight="1" x14ac:dyDescent="0.25">
      <c r="A28" s="232" t="s">
        <v>45</v>
      </c>
      <c r="B28" s="239" t="s">
        <v>1181</v>
      </c>
      <c r="C28" s="234" t="s">
        <v>30</v>
      </c>
      <c r="D28" s="234">
        <v>7</v>
      </c>
      <c r="E28" s="205"/>
      <c r="F28" s="205"/>
      <c r="G28" s="205"/>
      <c r="H28" s="181"/>
      <c r="I28" s="181"/>
    </row>
    <row r="29" spans="1:9" ht="13.8" x14ac:dyDescent="0.25">
      <c r="A29" s="232" t="s">
        <v>46</v>
      </c>
      <c r="B29" s="239" t="s">
        <v>54</v>
      </c>
      <c r="C29" s="234" t="s">
        <v>35</v>
      </c>
      <c r="D29" s="234">
        <v>1</v>
      </c>
      <c r="E29" s="205"/>
      <c r="F29" s="205"/>
      <c r="G29" s="205"/>
      <c r="H29" s="181"/>
      <c r="I29" s="181"/>
    </row>
    <row r="30" spans="1:9" ht="27.6" x14ac:dyDescent="0.25">
      <c r="A30" s="232" t="s">
        <v>913</v>
      </c>
      <c r="B30" s="239" t="s">
        <v>55</v>
      </c>
      <c r="C30" s="234" t="s">
        <v>35</v>
      </c>
      <c r="D30" s="234">
        <v>1</v>
      </c>
      <c r="E30" s="205"/>
      <c r="F30" s="205"/>
      <c r="G30" s="205"/>
      <c r="H30" s="181"/>
      <c r="I30" s="181"/>
    </row>
    <row r="31" spans="1:9" ht="13.8" x14ac:dyDescent="0.25">
      <c r="A31" s="232" t="s">
        <v>914</v>
      </c>
      <c r="B31" s="239" t="s">
        <v>56</v>
      </c>
      <c r="C31" s="234" t="s">
        <v>35</v>
      </c>
      <c r="D31" s="234">
        <v>1</v>
      </c>
      <c r="E31" s="205"/>
      <c r="F31" s="205"/>
      <c r="G31" s="205"/>
      <c r="H31" s="181"/>
      <c r="I31" s="181"/>
    </row>
    <row r="32" spans="1:9" ht="13.8" x14ac:dyDescent="0.25">
      <c r="A32" s="232" t="s">
        <v>915</v>
      </c>
      <c r="B32" s="239" t="s">
        <v>57</v>
      </c>
      <c r="C32" s="234" t="s">
        <v>35</v>
      </c>
      <c r="D32" s="234"/>
      <c r="E32" s="205"/>
      <c r="F32" s="205"/>
      <c r="G32" s="205"/>
      <c r="H32" s="181"/>
      <c r="I32" s="181"/>
    </row>
    <row r="33" spans="1:16" ht="41.4" x14ac:dyDescent="0.25">
      <c r="A33" s="232" t="s">
        <v>916</v>
      </c>
      <c r="B33" s="239" t="s">
        <v>996</v>
      </c>
      <c r="C33" s="234" t="s">
        <v>35</v>
      </c>
      <c r="D33" s="234">
        <v>1</v>
      </c>
      <c r="E33" s="205"/>
      <c r="F33" s="205"/>
      <c r="G33" s="205"/>
      <c r="H33" s="181"/>
      <c r="I33" s="181"/>
    </row>
    <row r="34" spans="1:16" ht="13.8" x14ac:dyDescent="0.25">
      <c r="A34" s="232" t="s">
        <v>917</v>
      </c>
      <c r="B34" s="239" t="s">
        <v>997</v>
      </c>
      <c r="C34" s="241" t="s">
        <v>35</v>
      </c>
      <c r="D34" s="241">
        <v>1</v>
      </c>
      <c r="E34" s="205"/>
      <c r="F34" s="205"/>
      <c r="G34" s="205"/>
      <c r="H34" s="181"/>
      <c r="I34" s="181"/>
    </row>
    <row r="35" spans="1:16" ht="13.8" x14ac:dyDescent="0.25">
      <c r="A35" s="236"/>
      <c r="B35" s="243"/>
      <c r="C35" s="234"/>
      <c r="D35" s="234"/>
      <c r="E35" s="205"/>
      <c r="F35" s="205"/>
      <c r="G35" s="205"/>
      <c r="H35" s="181"/>
      <c r="I35" s="181"/>
    </row>
    <row r="36" spans="1:16" ht="13.8" x14ac:dyDescent="0.25">
      <c r="A36" s="236" t="s">
        <v>47</v>
      </c>
      <c r="B36" s="243" t="s">
        <v>59</v>
      </c>
      <c r="C36" s="234"/>
      <c r="D36" s="234"/>
      <c r="E36" s="205"/>
      <c r="F36" s="205"/>
      <c r="G36" s="205"/>
      <c r="H36" s="181"/>
      <c r="I36" s="181"/>
    </row>
    <row r="37" spans="1:16" ht="27.6" x14ac:dyDescent="0.25">
      <c r="A37" s="232" t="s">
        <v>49</v>
      </c>
      <c r="B37" s="239" t="s">
        <v>60</v>
      </c>
      <c r="C37" s="234" t="s">
        <v>35</v>
      </c>
      <c r="D37" s="234">
        <v>1</v>
      </c>
      <c r="E37" s="205"/>
      <c r="F37" s="205"/>
      <c r="G37" s="205"/>
      <c r="H37" s="181"/>
      <c r="I37" s="181"/>
    </row>
    <row r="38" spans="1:16" ht="27.6" x14ac:dyDescent="0.25">
      <c r="A38" s="232" t="s">
        <v>51</v>
      </c>
      <c r="B38" s="239" t="s">
        <v>61</v>
      </c>
      <c r="C38" s="234" t="s">
        <v>35</v>
      </c>
      <c r="D38" s="234">
        <v>1</v>
      </c>
      <c r="E38" s="205"/>
      <c r="F38" s="205"/>
      <c r="G38" s="205"/>
      <c r="H38" s="181"/>
      <c r="I38" s="181"/>
    </row>
    <row r="39" spans="1:16" ht="13.8" x14ac:dyDescent="0.25">
      <c r="A39" s="236"/>
      <c r="B39" s="243"/>
      <c r="C39" s="234"/>
      <c r="D39" s="234"/>
      <c r="E39" s="205"/>
      <c r="F39" s="205"/>
      <c r="G39" s="205"/>
      <c r="H39" s="181"/>
      <c r="I39" s="181"/>
      <c r="J39" s="181"/>
      <c r="K39" s="181"/>
      <c r="L39" s="181"/>
      <c r="M39" s="181"/>
      <c r="N39" s="181"/>
      <c r="O39" s="181"/>
      <c r="P39" s="181"/>
    </row>
    <row r="40" spans="1:16" ht="13.8" x14ac:dyDescent="0.25">
      <c r="A40" s="236" t="s">
        <v>62</v>
      </c>
      <c r="B40" s="243" t="s">
        <v>63</v>
      </c>
      <c r="C40" s="241"/>
      <c r="D40" s="241"/>
      <c r="E40" s="205"/>
      <c r="F40" s="205"/>
      <c r="G40" s="205"/>
      <c r="H40" s="181"/>
      <c r="I40" s="181"/>
      <c r="J40" s="181"/>
      <c r="K40" s="181"/>
      <c r="L40" s="181"/>
      <c r="M40" s="181"/>
      <c r="N40" s="181"/>
      <c r="O40" s="181"/>
      <c r="P40" s="181"/>
    </row>
    <row r="41" spans="1:16" ht="27.6" x14ac:dyDescent="0.25">
      <c r="A41" s="232" t="s">
        <v>64</v>
      </c>
      <c r="B41" s="239" t="s">
        <v>1194</v>
      </c>
      <c r="C41" s="241" t="s">
        <v>65</v>
      </c>
      <c r="D41" s="241">
        <v>7</v>
      </c>
      <c r="E41" s="205"/>
      <c r="F41" s="205"/>
      <c r="G41" s="205"/>
      <c r="H41" s="181"/>
      <c r="I41" s="181"/>
      <c r="J41" s="181"/>
      <c r="K41" s="181"/>
      <c r="L41" s="181"/>
      <c r="M41" s="181"/>
      <c r="N41" s="181"/>
      <c r="O41" s="181"/>
      <c r="P41" s="181"/>
    </row>
    <row r="42" spans="1:16" ht="27.6" x14ac:dyDescent="0.25">
      <c r="A42" s="232" t="s">
        <v>66</v>
      </c>
      <c r="B42" s="239" t="s">
        <v>67</v>
      </c>
      <c r="C42" s="241" t="s">
        <v>23</v>
      </c>
      <c r="D42" s="241">
        <v>2</v>
      </c>
      <c r="E42" s="205"/>
      <c r="F42" s="205"/>
      <c r="G42" s="205"/>
      <c r="H42" s="181"/>
      <c r="I42" s="181"/>
      <c r="J42" s="181"/>
      <c r="K42" s="181"/>
      <c r="L42" s="181"/>
      <c r="M42" s="181"/>
      <c r="N42" s="181"/>
      <c r="O42" s="181"/>
      <c r="P42" s="181"/>
    </row>
    <row r="43" spans="1:16" ht="27.6" x14ac:dyDescent="0.25">
      <c r="A43" s="232" t="s">
        <v>68</v>
      </c>
      <c r="B43" s="239" t="s">
        <v>608</v>
      </c>
      <c r="C43" s="241" t="s">
        <v>23</v>
      </c>
      <c r="D43" s="241">
        <v>7</v>
      </c>
      <c r="E43" s="205"/>
      <c r="F43" s="205"/>
      <c r="G43" s="205"/>
      <c r="H43" s="181"/>
      <c r="I43" s="181"/>
      <c r="J43" s="181"/>
      <c r="K43" s="181"/>
      <c r="L43" s="181"/>
      <c r="M43" s="181"/>
      <c r="N43" s="181"/>
      <c r="O43" s="181"/>
      <c r="P43" s="181"/>
    </row>
    <row r="44" spans="1:16" ht="27.6" x14ac:dyDescent="0.25">
      <c r="A44" s="232" t="s">
        <v>70</v>
      </c>
      <c r="B44" s="239" t="s">
        <v>41</v>
      </c>
      <c r="C44" s="241" t="s">
        <v>35</v>
      </c>
      <c r="D44" s="241">
        <v>1</v>
      </c>
      <c r="E44" s="205"/>
      <c r="F44" s="205"/>
      <c r="G44" s="205"/>
      <c r="H44" s="181"/>
      <c r="I44" s="181"/>
      <c r="J44" s="181"/>
      <c r="K44" s="181"/>
      <c r="L44" s="181"/>
      <c r="M44" s="181"/>
      <c r="N44" s="181"/>
      <c r="O44" s="181"/>
      <c r="P44" s="181"/>
    </row>
    <row r="45" spans="1:16" ht="13.8" x14ac:dyDescent="0.25">
      <c r="A45" s="232"/>
      <c r="B45" s="244"/>
      <c r="C45" s="241"/>
      <c r="D45" s="241"/>
      <c r="E45" s="205"/>
      <c r="F45" s="205"/>
      <c r="G45" s="205"/>
      <c r="H45" s="181"/>
      <c r="I45" s="181"/>
      <c r="J45" s="181"/>
      <c r="K45" s="181"/>
      <c r="L45" s="181"/>
      <c r="M45" s="181"/>
      <c r="N45" s="181"/>
      <c r="O45" s="181"/>
      <c r="P45" s="181"/>
    </row>
    <row r="46" spans="1:16" ht="13.8" x14ac:dyDescent="0.25">
      <c r="A46" s="236" t="s">
        <v>72</v>
      </c>
      <c r="B46" s="237" t="s">
        <v>73</v>
      </c>
      <c r="C46" s="234"/>
      <c r="D46" s="234"/>
      <c r="E46" s="205"/>
      <c r="F46" s="205"/>
      <c r="G46" s="205"/>
      <c r="H46" s="181"/>
      <c r="I46" s="181"/>
      <c r="J46" s="181"/>
      <c r="K46" s="181"/>
      <c r="L46" s="181"/>
      <c r="M46" s="181"/>
      <c r="N46" s="181"/>
      <c r="O46" s="181"/>
      <c r="P46" s="181"/>
    </row>
    <row r="47" spans="1:16" ht="13.8" x14ac:dyDescent="0.25">
      <c r="A47" s="232" t="s">
        <v>74</v>
      </c>
      <c r="B47" s="239" t="s">
        <v>75</v>
      </c>
      <c r="C47" s="241" t="s">
        <v>23</v>
      </c>
      <c r="D47" s="241">
        <v>2</v>
      </c>
      <c r="E47" s="205"/>
      <c r="F47" s="205"/>
      <c r="G47" s="205"/>
      <c r="H47" s="181"/>
      <c r="I47" s="181"/>
      <c r="J47" s="181"/>
      <c r="K47" s="181"/>
      <c r="L47" s="181"/>
      <c r="M47" s="181"/>
      <c r="N47" s="181"/>
      <c r="O47" s="181"/>
      <c r="P47" s="181"/>
    </row>
    <row r="48" spans="1:16" ht="13.8" x14ac:dyDescent="0.25">
      <c r="A48" s="232" t="s">
        <v>76</v>
      </c>
      <c r="B48" s="239" t="s">
        <v>77</v>
      </c>
      <c r="C48" s="241" t="s">
        <v>23</v>
      </c>
      <c r="D48" s="241">
        <v>2</v>
      </c>
      <c r="E48" s="205"/>
      <c r="F48" s="205"/>
      <c r="G48" s="205"/>
      <c r="H48" s="181"/>
      <c r="I48" s="181"/>
      <c r="J48" s="181"/>
      <c r="K48" s="181"/>
      <c r="L48" s="181"/>
      <c r="M48" s="181"/>
      <c r="N48" s="181"/>
      <c r="O48" s="181"/>
      <c r="P48" s="181"/>
    </row>
    <row r="49" spans="1:16" ht="13.8" x14ac:dyDescent="0.25">
      <c r="A49" s="232" t="s">
        <v>78</v>
      </c>
      <c r="B49" s="239" t="s">
        <v>79</v>
      </c>
      <c r="C49" s="241" t="s">
        <v>23</v>
      </c>
      <c r="D49" s="241">
        <v>2</v>
      </c>
      <c r="E49" s="205"/>
      <c r="F49" s="205"/>
      <c r="G49" s="205"/>
      <c r="H49" s="181"/>
      <c r="I49" s="181"/>
      <c r="J49" s="181"/>
      <c r="K49" s="181"/>
      <c r="L49" s="181"/>
      <c r="M49" s="181"/>
      <c r="N49" s="181"/>
      <c r="O49" s="181"/>
      <c r="P49" s="181"/>
    </row>
    <row r="50" spans="1:16" ht="13.8" x14ac:dyDescent="0.25">
      <c r="A50" s="232" t="s">
        <v>80</v>
      </c>
      <c r="B50" s="239" t="s">
        <v>922</v>
      </c>
      <c r="C50" s="241" t="s">
        <v>23</v>
      </c>
      <c r="D50" s="241">
        <v>2</v>
      </c>
      <c r="E50" s="205"/>
      <c r="F50" s="205"/>
      <c r="G50" s="205"/>
      <c r="H50" s="181"/>
      <c r="I50" s="181"/>
      <c r="J50" s="181"/>
      <c r="K50" s="181"/>
      <c r="L50" s="181"/>
      <c r="M50" s="181"/>
      <c r="N50" s="181"/>
      <c r="O50" s="181"/>
      <c r="P50" s="181"/>
    </row>
    <row r="51" spans="1:16" ht="13.8" x14ac:dyDescent="0.25">
      <c r="A51" s="232" t="s">
        <v>81</v>
      </c>
      <c r="B51" s="239" t="s">
        <v>82</v>
      </c>
      <c r="C51" s="241" t="s">
        <v>23</v>
      </c>
      <c r="D51" s="241">
        <v>1</v>
      </c>
      <c r="E51" s="205"/>
      <c r="F51" s="205"/>
      <c r="G51" s="205"/>
      <c r="H51" s="181"/>
      <c r="I51" s="181"/>
      <c r="J51" s="181"/>
      <c r="K51" s="181"/>
      <c r="L51" s="181"/>
      <c r="M51" s="181"/>
      <c r="N51" s="181"/>
      <c r="O51" s="181"/>
      <c r="P51" s="181"/>
    </row>
    <row r="52" spans="1:16" ht="13.8" x14ac:dyDescent="0.25">
      <c r="A52" s="232" t="s">
        <v>83</v>
      </c>
      <c r="B52" s="239" t="s">
        <v>923</v>
      </c>
      <c r="C52" s="241" t="s">
        <v>23</v>
      </c>
      <c r="D52" s="241">
        <v>1</v>
      </c>
      <c r="E52" s="205"/>
      <c r="F52" s="205"/>
      <c r="G52" s="205"/>
      <c r="H52" s="181"/>
      <c r="I52" s="181"/>
      <c r="J52" s="181"/>
      <c r="K52" s="181"/>
      <c r="L52" s="181"/>
      <c r="M52" s="181"/>
      <c r="N52" s="181"/>
      <c r="O52" s="181"/>
      <c r="P52" s="181"/>
    </row>
    <row r="53" spans="1:16" ht="27.6" x14ac:dyDescent="0.25">
      <c r="A53" s="232" t="s">
        <v>84</v>
      </c>
      <c r="B53" s="239" t="s">
        <v>85</v>
      </c>
      <c r="C53" s="241" t="s">
        <v>23</v>
      </c>
      <c r="D53" s="241">
        <v>1</v>
      </c>
      <c r="E53" s="205"/>
      <c r="F53" s="205"/>
      <c r="G53" s="205"/>
      <c r="H53" s="181"/>
      <c r="I53" s="181"/>
      <c r="J53" s="181"/>
      <c r="K53" s="181"/>
      <c r="L53" s="181"/>
      <c r="M53" s="181"/>
      <c r="N53" s="181"/>
      <c r="O53" s="181"/>
      <c r="P53" s="181"/>
    </row>
    <row r="54" spans="1:16" ht="27.6" x14ac:dyDescent="0.25">
      <c r="A54" s="232" t="s">
        <v>86</v>
      </c>
      <c r="B54" s="239" t="s">
        <v>609</v>
      </c>
      <c r="C54" s="241" t="s">
        <v>35</v>
      </c>
      <c r="D54" s="241">
        <v>1</v>
      </c>
      <c r="E54" s="205"/>
      <c r="F54" s="205"/>
      <c r="G54" s="205"/>
      <c r="H54" s="181"/>
      <c r="I54" s="181"/>
      <c r="J54" s="181"/>
      <c r="K54" s="181"/>
      <c r="L54" s="181"/>
      <c r="M54" s="181"/>
      <c r="N54" s="181"/>
      <c r="O54" s="181"/>
      <c r="P54" s="181"/>
    </row>
    <row r="55" spans="1:16" ht="13.8" x14ac:dyDescent="0.25">
      <c r="A55" s="232" t="s">
        <v>88</v>
      </c>
      <c r="B55" s="239" t="s">
        <v>89</v>
      </c>
      <c r="C55" s="241" t="s">
        <v>35</v>
      </c>
      <c r="D55" s="241">
        <v>1</v>
      </c>
      <c r="E55" s="205"/>
      <c r="F55" s="205"/>
      <c r="G55" s="205"/>
      <c r="H55" s="181"/>
      <c r="I55" s="181"/>
      <c r="J55" s="181"/>
      <c r="K55" s="181"/>
      <c r="L55" s="181"/>
      <c r="M55" s="181"/>
      <c r="N55" s="181"/>
      <c r="O55" s="181"/>
      <c r="P55" s="181"/>
    </row>
    <row r="56" spans="1:16" ht="27.6" x14ac:dyDescent="0.25">
      <c r="A56" s="232" t="s">
        <v>90</v>
      </c>
      <c r="B56" s="239" t="s">
        <v>91</v>
      </c>
      <c r="C56" s="241" t="s">
        <v>35</v>
      </c>
      <c r="D56" s="241">
        <v>1</v>
      </c>
      <c r="E56" s="205"/>
      <c r="F56" s="205"/>
      <c r="G56" s="205"/>
      <c r="H56" s="181"/>
      <c r="I56" s="181"/>
      <c r="J56" s="181"/>
      <c r="K56" s="181"/>
      <c r="L56" s="181"/>
      <c r="M56" s="181"/>
      <c r="N56" s="181"/>
      <c r="O56" s="181"/>
      <c r="P56" s="181"/>
    </row>
    <row r="57" spans="1:16" ht="27.6" x14ac:dyDescent="0.25">
      <c r="A57" s="232" t="s">
        <v>92</v>
      </c>
      <c r="B57" s="239" t="s">
        <v>93</v>
      </c>
      <c r="C57" s="241" t="s">
        <v>35</v>
      </c>
      <c r="D57" s="241">
        <v>1</v>
      </c>
      <c r="E57" s="205"/>
      <c r="F57" s="205"/>
      <c r="G57" s="205"/>
      <c r="H57" s="181"/>
      <c r="I57" s="181"/>
      <c r="J57" s="181"/>
      <c r="K57" s="181"/>
      <c r="L57" s="181"/>
      <c r="M57" s="181"/>
      <c r="N57" s="181"/>
      <c r="O57" s="181"/>
      <c r="P57" s="181"/>
    </row>
    <row r="58" spans="1:16" ht="13.8" x14ac:dyDescent="0.25">
      <c r="A58" s="232" t="s">
        <v>94</v>
      </c>
      <c r="B58" s="239" t="s">
        <v>95</v>
      </c>
      <c r="C58" s="241" t="s">
        <v>35</v>
      </c>
      <c r="D58" s="241">
        <v>1</v>
      </c>
      <c r="E58" s="205"/>
      <c r="F58" s="205"/>
      <c r="G58" s="205"/>
      <c r="H58" s="181"/>
      <c r="I58" s="181"/>
      <c r="J58" s="181"/>
      <c r="K58" s="181"/>
      <c r="L58" s="181"/>
      <c r="M58" s="181"/>
      <c r="N58" s="181"/>
      <c r="O58" s="181"/>
      <c r="P58" s="181"/>
    </row>
    <row r="59" spans="1:16" ht="27.6" x14ac:dyDescent="0.25">
      <c r="A59" s="232" t="s">
        <v>96</v>
      </c>
      <c r="B59" s="239" t="s">
        <v>41</v>
      </c>
      <c r="C59" s="241" t="s">
        <v>35</v>
      </c>
      <c r="D59" s="241">
        <v>1</v>
      </c>
      <c r="E59" s="205"/>
      <c r="F59" s="205"/>
      <c r="G59" s="205"/>
      <c r="H59" s="181"/>
      <c r="I59" s="181"/>
      <c r="J59" s="181"/>
      <c r="K59" s="181"/>
      <c r="L59" s="181"/>
      <c r="M59" s="181"/>
      <c r="N59" s="181"/>
      <c r="O59" s="181"/>
      <c r="P59" s="181"/>
    </row>
    <row r="60" spans="1:16" ht="13.8" x14ac:dyDescent="0.25">
      <c r="A60" s="232"/>
      <c r="B60" s="242"/>
      <c r="C60" s="241"/>
      <c r="D60" s="241"/>
      <c r="E60" s="205"/>
      <c r="F60" s="205"/>
      <c r="G60" s="205"/>
      <c r="H60" s="181"/>
      <c r="I60" s="181"/>
      <c r="J60" s="181"/>
      <c r="K60" s="181"/>
      <c r="L60" s="181"/>
      <c r="M60" s="181"/>
      <c r="N60" s="181"/>
      <c r="O60" s="181"/>
      <c r="P60" s="181"/>
    </row>
    <row r="61" spans="1:16" ht="13.8" x14ac:dyDescent="0.25">
      <c r="A61" s="236" t="s">
        <v>97</v>
      </c>
      <c r="B61" s="237" t="s">
        <v>98</v>
      </c>
      <c r="C61" s="234"/>
      <c r="D61" s="234"/>
      <c r="E61" s="205"/>
      <c r="F61" s="205"/>
      <c r="G61" s="205"/>
      <c r="H61" s="181"/>
      <c r="I61" s="181"/>
      <c r="J61" s="181"/>
      <c r="K61" s="181"/>
      <c r="L61" s="181"/>
      <c r="M61" s="181"/>
      <c r="N61" s="181"/>
      <c r="O61" s="181"/>
      <c r="P61" s="181"/>
    </row>
    <row r="62" spans="1:16" ht="13.8" x14ac:dyDescent="0.25">
      <c r="A62" s="232" t="s">
        <v>99</v>
      </c>
      <c r="B62" s="239" t="s">
        <v>100</v>
      </c>
      <c r="C62" s="234" t="s">
        <v>65</v>
      </c>
      <c r="D62" s="234">
        <v>6</v>
      </c>
      <c r="E62" s="205"/>
      <c r="F62" s="205"/>
      <c r="G62" s="205"/>
      <c r="H62" s="181"/>
      <c r="I62" s="181"/>
      <c r="J62" s="181"/>
      <c r="K62" s="181"/>
      <c r="L62" s="181"/>
      <c r="M62" s="181"/>
      <c r="N62" s="181"/>
      <c r="O62" s="181"/>
      <c r="P62" s="181"/>
    </row>
    <row r="63" spans="1:16" ht="13.8" x14ac:dyDescent="0.25">
      <c r="A63" s="232" t="s">
        <v>101</v>
      </c>
      <c r="B63" s="239" t="s">
        <v>102</v>
      </c>
      <c r="C63" s="234" t="s">
        <v>65</v>
      </c>
      <c r="D63" s="234">
        <v>6</v>
      </c>
      <c r="E63" s="205"/>
      <c r="F63" s="205"/>
      <c r="G63" s="205"/>
      <c r="H63" s="181"/>
      <c r="I63" s="181"/>
      <c r="J63" s="181"/>
      <c r="K63" s="181"/>
      <c r="L63" s="181"/>
      <c r="M63" s="181"/>
      <c r="N63" s="181"/>
      <c r="O63" s="181"/>
      <c r="P63" s="181"/>
    </row>
    <row r="64" spans="1:16" ht="13.8" x14ac:dyDescent="0.25">
      <c r="A64" s="232" t="s">
        <v>103</v>
      </c>
      <c r="B64" s="239" t="s">
        <v>104</v>
      </c>
      <c r="C64" s="234" t="s">
        <v>35</v>
      </c>
      <c r="D64" s="234">
        <v>1</v>
      </c>
      <c r="E64" s="205"/>
      <c r="F64" s="205"/>
      <c r="G64" s="205"/>
      <c r="H64" s="181"/>
      <c r="I64" s="181"/>
      <c r="J64" s="181"/>
      <c r="K64" s="181"/>
      <c r="L64" s="181"/>
      <c r="M64" s="181"/>
      <c r="N64" s="181"/>
      <c r="O64" s="181"/>
      <c r="P64" s="181"/>
    </row>
    <row r="65" spans="1:16" ht="13.8" x14ac:dyDescent="0.25">
      <c r="A65" s="232" t="s">
        <v>105</v>
      </c>
      <c r="B65" s="239" t="s">
        <v>56</v>
      </c>
      <c r="C65" s="234" t="s">
        <v>35</v>
      </c>
      <c r="D65" s="234">
        <v>1</v>
      </c>
      <c r="E65" s="205"/>
      <c r="F65" s="205"/>
      <c r="G65" s="205"/>
      <c r="H65" s="181"/>
      <c r="I65" s="181"/>
      <c r="J65" s="181"/>
      <c r="K65" s="181"/>
      <c r="L65" s="181"/>
      <c r="M65" s="181"/>
      <c r="N65" s="181"/>
      <c r="O65" s="181"/>
      <c r="P65" s="181"/>
    </row>
    <row r="66" spans="1:16" ht="27.6" x14ac:dyDescent="0.25">
      <c r="A66" s="232" t="s">
        <v>106</v>
      </c>
      <c r="B66" s="239" t="s">
        <v>41</v>
      </c>
      <c r="C66" s="234" t="s">
        <v>35</v>
      </c>
      <c r="D66" s="234">
        <v>1</v>
      </c>
      <c r="E66" s="205"/>
      <c r="F66" s="205"/>
      <c r="G66" s="205"/>
      <c r="H66" s="181"/>
      <c r="I66" s="181"/>
      <c r="J66" s="181"/>
      <c r="K66" s="181"/>
      <c r="L66" s="181"/>
      <c r="M66" s="181"/>
      <c r="N66" s="181"/>
      <c r="O66" s="181"/>
      <c r="P66" s="181"/>
    </row>
    <row r="67" spans="1:16" ht="13.8" x14ac:dyDescent="0.25">
      <c r="A67" s="236"/>
      <c r="B67" s="244"/>
      <c r="C67" s="234"/>
      <c r="D67" s="234"/>
      <c r="E67" s="205"/>
      <c r="F67" s="205"/>
      <c r="G67" s="205"/>
      <c r="H67" s="181"/>
      <c r="I67" s="181"/>
      <c r="J67" s="181"/>
      <c r="K67" s="181"/>
      <c r="L67" s="181"/>
      <c r="M67" s="181"/>
      <c r="N67" s="181"/>
      <c r="O67" s="181"/>
      <c r="P67" s="181"/>
    </row>
    <row r="68" spans="1:16" ht="13.8" x14ac:dyDescent="0.25">
      <c r="A68" s="236" t="s">
        <v>107</v>
      </c>
      <c r="B68" s="237" t="s">
        <v>309</v>
      </c>
      <c r="C68" s="234"/>
      <c r="D68" s="234"/>
      <c r="E68" s="205"/>
      <c r="F68" s="205"/>
      <c r="G68" s="205"/>
      <c r="H68" s="181"/>
      <c r="I68" s="181"/>
      <c r="J68" s="181"/>
      <c r="K68" s="181"/>
      <c r="L68" s="181"/>
      <c r="M68" s="181"/>
      <c r="N68" s="181"/>
      <c r="O68" s="181"/>
      <c r="P68" s="181"/>
    </row>
    <row r="69" spans="1:16" ht="13.8" x14ac:dyDescent="0.25">
      <c r="A69" s="232" t="s">
        <v>109</v>
      </c>
      <c r="B69" s="239" t="s">
        <v>610</v>
      </c>
      <c r="C69" s="234" t="s">
        <v>23</v>
      </c>
      <c r="D69" s="234">
        <v>2</v>
      </c>
      <c r="E69" s="205"/>
      <c r="F69" s="205"/>
      <c r="G69" s="205"/>
      <c r="H69" s="181"/>
      <c r="I69" s="181"/>
      <c r="J69" s="181"/>
      <c r="K69" s="181"/>
      <c r="L69" s="181"/>
      <c r="M69" s="181"/>
      <c r="N69" s="181"/>
      <c r="O69" s="181"/>
      <c r="P69" s="181"/>
    </row>
    <row r="70" spans="1:16" ht="13.8" x14ac:dyDescent="0.25">
      <c r="A70" s="232" t="s">
        <v>110</v>
      </c>
      <c r="B70" s="239" t="s">
        <v>111</v>
      </c>
      <c r="C70" s="234" t="s">
        <v>23</v>
      </c>
      <c r="D70" s="234">
        <v>2</v>
      </c>
      <c r="E70" s="205"/>
      <c r="F70" s="205"/>
      <c r="G70" s="205"/>
      <c r="H70" s="181"/>
      <c r="I70" s="181"/>
      <c r="J70" s="181"/>
      <c r="K70" s="181"/>
      <c r="L70" s="181"/>
      <c r="M70" s="181"/>
      <c r="N70" s="181"/>
      <c r="O70" s="181"/>
      <c r="P70" s="181"/>
    </row>
    <row r="71" spans="1:16" ht="27.6" x14ac:dyDescent="0.25">
      <c r="A71" s="232" t="s">
        <v>112</v>
      </c>
      <c r="B71" s="239" t="s">
        <v>113</v>
      </c>
      <c r="C71" s="234" t="s">
        <v>35</v>
      </c>
      <c r="D71" s="234">
        <v>1</v>
      </c>
      <c r="E71" s="205"/>
      <c r="F71" s="205"/>
      <c r="G71" s="205"/>
      <c r="H71" s="181"/>
      <c r="I71" s="181"/>
      <c r="J71" s="181"/>
      <c r="K71" s="181"/>
      <c r="L71" s="181"/>
      <c r="M71" s="181"/>
      <c r="N71" s="181"/>
      <c r="O71" s="181"/>
      <c r="P71" s="181"/>
    </row>
    <row r="72" spans="1:16" ht="13.8" x14ac:dyDescent="0.25">
      <c r="A72" s="236"/>
      <c r="B72" s="244"/>
      <c r="C72" s="234"/>
      <c r="D72" s="234"/>
      <c r="E72" s="205"/>
      <c r="F72" s="205"/>
      <c r="G72" s="205"/>
      <c r="H72" s="181"/>
      <c r="I72" s="181"/>
      <c r="J72" s="181"/>
      <c r="K72" s="181"/>
      <c r="L72" s="181"/>
      <c r="M72" s="181"/>
      <c r="N72" s="181"/>
      <c r="O72" s="181"/>
      <c r="P72" s="181"/>
    </row>
    <row r="73" spans="1:16" ht="13.8" x14ac:dyDescent="0.25">
      <c r="A73" s="236" t="s">
        <v>114</v>
      </c>
      <c r="B73" s="243" t="s">
        <v>115</v>
      </c>
      <c r="C73" s="241"/>
      <c r="D73" s="241"/>
      <c r="E73" s="205"/>
      <c r="F73" s="205"/>
      <c r="G73" s="205"/>
      <c r="H73" s="181"/>
      <c r="I73" s="181"/>
      <c r="J73" s="181"/>
      <c r="K73" s="181"/>
      <c r="L73" s="181"/>
      <c r="M73" s="181"/>
      <c r="N73" s="181"/>
      <c r="O73" s="181"/>
      <c r="P73" s="181"/>
    </row>
    <row r="74" spans="1:16" ht="27.6" x14ac:dyDescent="0.25">
      <c r="A74" s="232" t="s">
        <v>116</v>
      </c>
      <c r="B74" s="239" t="s">
        <v>924</v>
      </c>
      <c r="C74" s="241" t="s">
        <v>65</v>
      </c>
      <c r="D74" s="241">
        <v>2</v>
      </c>
      <c r="E74" s="205"/>
      <c r="F74" s="205"/>
      <c r="G74" s="205"/>
      <c r="H74" s="181"/>
      <c r="I74" s="181"/>
      <c r="J74" s="181"/>
      <c r="K74" s="181"/>
      <c r="L74" s="181"/>
      <c r="M74" s="181"/>
      <c r="N74" s="181"/>
      <c r="O74" s="181"/>
      <c r="P74" s="181"/>
    </row>
    <row r="75" spans="1:16" ht="13.8" x14ac:dyDescent="0.25">
      <c r="A75" s="232" t="s">
        <v>117</v>
      </c>
      <c r="B75" s="239" t="s">
        <v>925</v>
      </c>
      <c r="C75" s="241" t="s">
        <v>65</v>
      </c>
      <c r="D75" s="241">
        <v>6</v>
      </c>
      <c r="E75" s="205"/>
      <c r="F75" s="205"/>
      <c r="G75" s="205"/>
      <c r="H75" s="181"/>
      <c r="I75" s="181"/>
      <c r="J75" s="181"/>
      <c r="K75" s="181"/>
      <c r="L75" s="181"/>
      <c r="M75" s="181"/>
      <c r="N75" s="181"/>
      <c r="O75" s="181"/>
      <c r="P75" s="181"/>
    </row>
    <row r="76" spans="1:16" ht="27.6" x14ac:dyDescent="0.25">
      <c r="A76" s="232" t="s">
        <v>118</v>
      </c>
      <c r="B76" s="239" t="s">
        <v>41</v>
      </c>
      <c r="C76" s="241" t="s">
        <v>35</v>
      </c>
      <c r="D76" s="241">
        <v>1</v>
      </c>
      <c r="E76" s="205"/>
      <c r="F76" s="205"/>
      <c r="G76" s="205"/>
      <c r="H76" s="181"/>
      <c r="I76" s="181"/>
      <c r="J76" s="181"/>
      <c r="K76" s="181"/>
      <c r="L76" s="181"/>
      <c r="M76" s="181"/>
      <c r="N76" s="181"/>
      <c r="O76" s="181"/>
      <c r="P76" s="181"/>
    </row>
    <row r="77" spans="1:16" ht="13.8" x14ac:dyDescent="0.25">
      <c r="A77" s="232"/>
      <c r="B77" s="244"/>
      <c r="C77" s="241"/>
      <c r="D77" s="241"/>
      <c r="E77" s="205"/>
      <c r="F77" s="205"/>
      <c r="G77" s="205"/>
      <c r="H77" s="181"/>
      <c r="I77" s="181"/>
      <c r="J77" s="181"/>
      <c r="K77" s="181"/>
      <c r="L77" s="181"/>
      <c r="M77" s="181"/>
      <c r="N77" s="181"/>
      <c r="O77" s="181"/>
      <c r="P77" s="181"/>
    </row>
    <row r="78" spans="1:16" ht="13.8" x14ac:dyDescent="0.25">
      <c r="A78" s="236" t="s">
        <v>119</v>
      </c>
      <c r="B78" s="237" t="s">
        <v>120</v>
      </c>
      <c r="C78" s="234"/>
      <c r="D78" s="234"/>
      <c r="E78" s="205"/>
      <c r="F78" s="205"/>
      <c r="G78" s="205"/>
      <c r="H78" s="181"/>
      <c r="I78" s="181"/>
      <c r="J78" s="181"/>
      <c r="K78" s="181"/>
      <c r="L78" s="181"/>
      <c r="M78" s="181"/>
      <c r="N78" s="181"/>
      <c r="O78" s="181"/>
      <c r="P78" s="181"/>
    </row>
    <row r="79" spans="1:16" ht="13.8" x14ac:dyDescent="0.25">
      <c r="A79" s="232" t="s">
        <v>121</v>
      </c>
      <c r="B79" s="239" t="s">
        <v>122</v>
      </c>
      <c r="C79" s="234" t="s">
        <v>23</v>
      </c>
      <c r="D79" s="234">
        <v>1</v>
      </c>
      <c r="E79" s="205"/>
      <c r="F79" s="205"/>
      <c r="G79" s="205"/>
      <c r="H79" s="181"/>
      <c r="I79" s="181"/>
      <c r="J79" s="181"/>
      <c r="K79" s="181"/>
      <c r="L79" s="181"/>
      <c r="M79" s="181"/>
      <c r="N79" s="181"/>
      <c r="O79" s="181"/>
      <c r="P79" s="181"/>
    </row>
    <row r="80" spans="1:16" ht="13.8" x14ac:dyDescent="0.25">
      <c r="A80" s="232" t="s">
        <v>123</v>
      </c>
      <c r="B80" s="239" t="s">
        <v>926</v>
      </c>
      <c r="C80" s="234" t="s">
        <v>23</v>
      </c>
      <c r="D80" s="234">
        <v>1</v>
      </c>
      <c r="E80" s="205"/>
      <c r="F80" s="205"/>
      <c r="G80" s="205"/>
      <c r="H80" s="181"/>
      <c r="I80" s="181"/>
      <c r="J80" s="181"/>
      <c r="K80" s="181"/>
      <c r="L80" s="181"/>
      <c r="M80" s="181"/>
      <c r="N80" s="181"/>
      <c r="O80" s="181"/>
      <c r="P80" s="181"/>
    </row>
    <row r="81" spans="1:16" ht="13.8" x14ac:dyDescent="0.25">
      <c r="A81" s="232" t="s">
        <v>124</v>
      </c>
      <c r="B81" s="239" t="s">
        <v>927</v>
      </c>
      <c r="C81" s="234" t="s">
        <v>23</v>
      </c>
      <c r="D81" s="234">
        <v>2</v>
      </c>
      <c r="E81" s="205"/>
      <c r="F81" s="205"/>
      <c r="G81" s="205"/>
      <c r="H81" s="181"/>
      <c r="I81" s="181"/>
      <c r="J81" s="181"/>
      <c r="K81" s="181"/>
      <c r="L81" s="181"/>
      <c r="M81" s="181"/>
      <c r="N81" s="181"/>
      <c r="O81" s="181"/>
      <c r="P81" s="181"/>
    </row>
    <row r="82" spans="1:16" ht="27.6" x14ac:dyDescent="0.25">
      <c r="A82" s="232" t="s">
        <v>125</v>
      </c>
      <c r="B82" s="239" t="s">
        <v>928</v>
      </c>
      <c r="C82" s="234" t="s">
        <v>23</v>
      </c>
      <c r="D82" s="234">
        <v>2</v>
      </c>
      <c r="E82" s="205"/>
      <c r="F82" s="205"/>
      <c r="G82" s="205"/>
      <c r="H82" s="181"/>
      <c r="I82" s="181"/>
      <c r="J82" s="181"/>
      <c r="K82" s="181"/>
      <c r="L82" s="181"/>
      <c r="M82" s="181"/>
      <c r="N82" s="181"/>
      <c r="O82" s="181"/>
      <c r="P82" s="181"/>
    </row>
    <row r="83" spans="1:16" ht="13.8" x14ac:dyDescent="0.25">
      <c r="A83" s="232" t="s">
        <v>126</v>
      </c>
      <c r="B83" s="239" t="s">
        <v>127</v>
      </c>
      <c r="C83" s="234" t="s">
        <v>23</v>
      </c>
      <c r="D83" s="234">
        <v>1</v>
      </c>
      <c r="E83" s="205"/>
      <c r="F83" s="205"/>
      <c r="G83" s="205"/>
      <c r="H83" s="181"/>
      <c r="I83" s="181"/>
      <c r="J83" s="181"/>
      <c r="K83" s="181"/>
      <c r="L83" s="181"/>
      <c r="M83" s="181"/>
      <c r="N83" s="181"/>
      <c r="O83" s="181"/>
      <c r="P83" s="181"/>
    </row>
    <row r="84" spans="1:16" ht="13.8" x14ac:dyDescent="0.25">
      <c r="A84" s="232" t="s">
        <v>128</v>
      </c>
      <c r="B84" s="239" t="s">
        <v>129</v>
      </c>
      <c r="C84" s="234" t="s">
        <v>23</v>
      </c>
      <c r="D84" s="234">
        <v>2</v>
      </c>
      <c r="E84" s="205"/>
      <c r="F84" s="205"/>
      <c r="G84" s="205"/>
      <c r="H84" s="181"/>
      <c r="I84" s="181"/>
      <c r="J84" s="181"/>
      <c r="K84" s="181"/>
      <c r="L84" s="181"/>
      <c r="M84" s="181"/>
      <c r="N84" s="181"/>
      <c r="O84" s="181"/>
      <c r="P84" s="181"/>
    </row>
    <row r="85" spans="1:16" ht="13.8" x14ac:dyDescent="0.25">
      <c r="A85" s="232" t="s">
        <v>130</v>
      </c>
      <c r="B85" s="239" t="s">
        <v>131</v>
      </c>
      <c r="C85" s="234" t="s">
        <v>23</v>
      </c>
      <c r="D85" s="234">
        <v>2</v>
      </c>
      <c r="E85" s="205"/>
      <c r="F85" s="205"/>
      <c r="G85" s="205"/>
      <c r="H85" s="181"/>
      <c r="I85" s="181"/>
      <c r="J85" s="181"/>
      <c r="K85" s="181"/>
      <c r="L85" s="181"/>
      <c r="M85" s="181"/>
      <c r="N85" s="181"/>
      <c r="O85" s="181"/>
      <c r="P85" s="181"/>
    </row>
    <row r="86" spans="1:16" ht="13.8" x14ac:dyDescent="0.25">
      <c r="A86" s="232" t="s">
        <v>132</v>
      </c>
      <c r="B86" s="239" t="s">
        <v>133</v>
      </c>
      <c r="C86" s="234" t="s">
        <v>23</v>
      </c>
      <c r="D86" s="234">
        <v>2</v>
      </c>
      <c r="E86" s="205"/>
      <c r="F86" s="205"/>
      <c r="G86" s="205"/>
      <c r="H86" s="181"/>
      <c r="I86" s="181"/>
    </row>
    <row r="87" spans="1:16" ht="13.8" x14ac:dyDescent="0.25">
      <c r="A87" s="232" t="s">
        <v>134</v>
      </c>
      <c r="B87" s="239" t="s">
        <v>1188</v>
      </c>
      <c r="C87" s="234" t="s">
        <v>23</v>
      </c>
      <c r="D87" s="234">
        <v>2</v>
      </c>
      <c r="E87" s="205"/>
      <c r="F87" s="205"/>
      <c r="G87" s="205"/>
      <c r="H87" s="181"/>
      <c r="I87" s="181"/>
    </row>
    <row r="88" spans="1:16" ht="27.6" x14ac:dyDescent="0.25">
      <c r="A88" s="232" t="s">
        <v>1189</v>
      </c>
      <c r="B88" s="239" t="s">
        <v>41</v>
      </c>
      <c r="C88" s="234" t="s">
        <v>35</v>
      </c>
      <c r="D88" s="234">
        <v>1</v>
      </c>
      <c r="E88" s="205"/>
      <c r="F88" s="205"/>
      <c r="G88" s="205"/>
      <c r="H88" s="181"/>
      <c r="I88" s="181"/>
    </row>
    <row r="89" spans="1:16" ht="13.8" x14ac:dyDescent="0.25">
      <c r="A89" s="236"/>
      <c r="B89" s="244"/>
      <c r="C89" s="234"/>
      <c r="D89" s="234"/>
      <c r="E89" s="205"/>
      <c r="F89" s="205"/>
      <c r="G89" s="205"/>
      <c r="H89" s="181"/>
      <c r="I89" s="181"/>
    </row>
    <row r="90" spans="1:16" ht="13.8" x14ac:dyDescent="0.25">
      <c r="A90" s="236" t="s">
        <v>135</v>
      </c>
      <c r="B90" s="237" t="s">
        <v>136</v>
      </c>
      <c r="C90" s="234"/>
      <c r="D90" s="234"/>
      <c r="E90" s="205"/>
      <c r="F90" s="205"/>
      <c r="G90" s="205"/>
      <c r="H90" s="181"/>
      <c r="I90" s="181"/>
    </row>
    <row r="91" spans="1:16" ht="41.4" x14ac:dyDescent="0.25">
      <c r="A91" s="232" t="s">
        <v>137</v>
      </c>
      <c r="B91" s="247" t="s">
        <v>138</v>
      </c>
      <c r="C91" s="234" t="s">
        <v>23</v>
      </c>
      <c r="D91" s="234">
        <v>1</v>
      </c>
      <c r="E91" s="205"/>
      <c r="F91" s="205"/>
      <c r="G91" s="205"/>
      <c r="H91" s="181"/>
      <c r="I91" s="181"/>
    </row>
    <row r="92" spans="1:16" ht="27.6" x14ac:dyDescent="0.25">
      <c r="A92" s="232" t="s">
        <v>139</v>
      </c>
      <c r="B92" s="239" t="s">
        <v>41</v>
      </c>
      <c r="C92" s="234" t="s">
        <v>35</v>
      </c>
      <c r="D92" s="234">
        <v>1</v>
      </c>
      <c r="E92" s="205"/>
      <c r="F92" s="205"/>
      <c r="G92" s="205"/>
      <c r="H92" s="181"/>
      <c r="I92" s="181"/>
    </row>
    <row r="93" spans="1:16" ht="13.8" x14ac:dyDescent="0.25">
      <c r="A93" s="232"/>
      <c r="B93" s="247"/>
      <c r="C93" s="234"/>
      <c r="D93" s="234"/>
      <c r="E93" s="205"/>
      <c r="F93" s="205"/>
      <c r="G93" s="205"/>
      <c r="H93" s="181"/>
      <c r="I93" s="181"/>
    </row>
    <row r="94" spans="1:16" ht="13.8" x14ac:dyDescent="0.25">
      <c r="A94" s="236" t="s">
        <v>140</v>
      </c>
      <c r="B94" s="243" t="s">
        <v>611</v>
      </c>
      <c r="C94" s="241"/>
      <c r="D94" s="241"/>
      <c r="E94" s="205"/>
      <c r="F94" s="205"/>
      <c r="G94" s="205"/>
      <c r="H94" s="181"/>
      <c r="I94" s="181"/>
    </row>
    <row r="95" spans="1:16" ht="25.5" customHeight="1" x14ac:dyDescent="0.25">
      <c r="A95" s="232" t="s">
        <v>142</v>
      </c>
      <c r="B95" s="247" t="s">
        <v>1179</v>
      </c>
      <c r="C95" s="241" t="s">
        <v>23</v>
      </c>
      <c r="D95" s="241">
        <v>2</v>
      </c>
      <c r="E95" s="205"/>
      <c r="F95" s="205"/>
      <c r="G95" s="205"/>
      <c r="H95" s="181"/>
      <c r="I95" s="181"/>
    </row>
    <row r="96" spans="1:16" ht="41.4" x14ac:dyDescent="0.25">
      <c r="A96" s="232" t="s">
        <v>143</v>
      </c>
      <c r="B96" s="247" t="s">
        <v>1190</v>
      </c>
      <c r="C96" s="241" t="s">
        <v>23</v>
      </c>
      <c r="D96" s="241">
        <v>1</v>
      </c>
      <c r="E96" s="205"/>
      <c r="F96" s="205"/>
      <c r="G96" s="205"/>
      <c r="H96" s="181"/>
      <c r="I96" s="181"/>
    </row>
    <row r="97" spans="1:9" ht="27.6" x14ac:dyDescent="0.25">
      <c r="A97" s="232" t="s">
        <v>144</v>
      </c>
      <c r="B97" s="247" t="s">
        <v>1195</v>
      </c>
      <c r="C97" s="241" t="s">
        <v>23</v>
      </c>
      <c r="D97" s="241">
        <v>2</v>
      </c>
      <c r="E97" s="205"/>
      <c r="F97" s="205"/>
      <c r="G97" s="205"/>
      <c r="H97" s="181"/>
      <c r="I97" s="181"/>
    </row>
    <row r="98" spans="1:9" ht="13.8" x14ac:dyDescent="0.25">
      <c r="A98" s="232" t="s">
        <v>145</v>
      </c>
      <c r="B98" s="247" t="s">
        <v>1196</v>
      </c>
      <c r="C98" s="241" t="s">
        <v>23</v>
      </c>
      <c r="D98" s="241">
        <v>2</v>
      </c>
      <c r="E98" s="205"/>
      <c r="F98" s="205"/>
      <c r="G98" s="205"/>
      <c r="H98" s="181"/>
      <c r="I98" s="181"/>
    </row>
    <row r="99" spans="1:9" ht="27.6" x14ac:dyDescent="0.25">
      <c r="A99" s="232" t="s">
        <v>146</v>
      </c>
      <c r="B99" s="247" t="s">
        <v>929</v>
      </c>
      <c r="C99" s="241" t="s">
        <v>23</v>
      </c>
      <c r="D99" s="241">
        <v>2</v>
      </c>
      <c r="E99" s="205"/>
      <c r="F99" s="205"/>
      <c r="G99" s="205"/>
      <c r="H99" s="181"/>
      <c r="I99" s="181"/>
    </row>
    <row r="100" spans="1:9" ht="27.6" x14ac:dyDescent="0.25">
      <c r="A100" s="232" t="s">
        <v>147</v>
      </c>
      <c r="B100" s="247" t="s">
        <v>612</v>
      </c>
      <c r="C100" s="241" t="s">
        <v>23</v>
      </c>
      <c r="D100" s="241">
        <v>2</v>
      </c>
      <c r="E100" s="205"/>
      <c r="F100" s="205"/>
      <c r="G100" s="205"/>
      <c r="H100" s="181"/>
      <c r="I100" s="181"/>
    </row>
    <row r="101" spans="1:9" ht="27.6" x14ac:dyDescent="0.25">
      <c r="A101" s="232" t="s">
        <v>149</v>
      </c>
      <c r="B101" s="239" t="s">
        <v>613</v>
      </c>
      <c r="C101" s="234" t="s">
        <v>23</v>
      </c>
      <c r="D101" s="234">
        <v>2</v>
      </c>
      <c r="E101" s="205"/>
      <c r="F101" s="205"/>
      <c r="G101" s="205"/>
      <c r="H101" s="181"/>
      <c r="I101" s="181"/>
    </row>
    <row r="102" spans="1:9" ht="27.6" x14ac:dyDescent="0.25">
      <c r="A102" s="232" t="s">
        <v>151</v>
      </c>
      <c r="B102" s="239" t="s">
        <v>41</v>
      </c>
      <c r="C102" s="234" t="s">
        <v>35</v>
      </c>
      <c r="D102" s="234">
        <v>1</v>
      </c>
      <c r="E102" s="205"/>
      <c r="F102" s="205"/>
      <c r="G102" s="205"/>
      <c r="H102" s="181"/>
      <c r="I102" s="181"/>
    </row>
    <row r="103" spans="1:9" ht="13.8" x14ac:dyDescent="0.25">
      <c r="A103" s="232"/>
      <c r="B103" s="239"/>
      <c r="C103" s="241"/>
      <c r="D103" s="241"/>
      <c r="E103" s="205"/>
      <c r="F103" s="205"/>
      <c r="G103" s="205"/>
      <c r="H103" s="181"/>
      <c r="I103" s="181"/>
    </row>
    <row r="104" spans="1:9" ht="41.4" x14ac:dyDescent="0.25">
      <c r="A104" s="236" t="s">
        <v>152</v>
      </c>
      <c r="B104" s="243" t="s">
        <v>930</v>
      </c>
      <c r="C104" s="241" t="s">
        <v>35</v>
      </c>
      <c r="D104" s="241">
        <v>1</v>
      </c>
      <c r="E104" s="205"/>
      <c r="F104" s="205"/>
      <c r="G104" s="205"/>
      <c r="H104" s="181"/>
      <c r="I104" s="181"/>
    </row>
    <row r="105" spans="1:9" ht="13.8" x14ac:dyDescent="0.25">
      <c r="A105" s="232"/>
      <c r="B105" s="239"/>
      <c r="C105" s="241"/>
      <c r="D105" s="241"/>
      <c r="E105" s="205"/>
      <c r="F105" s="205"/>
      <c r="G105" s="205"/>
      <c r="H105" s="181"/>
      <c r="I105" s="181"/>
    </row>
    <row r="106" spans="1:9" ht="13.8" x14ac:dyDescent="0.25">
      <c r="A106" s="236" t="s">
        <v>153</v>
      </c>
      <c r="B106" s="243" t="s">
        <v>154</v>
      </c>
      <c r="C106" s="241"/>
      <c r="D106" s="241"/>
      <c r="E106" s="205"/>
      <c r="F106" s="205"/>
      <c r="G106" s="205"/>
      <c r="H106" s="181"/>
      <c r="I106" s="181"/>
    </row>
    <row r="107" spans="1:9" ht="41.4" x14ac:dyDescent="0.25">
      <c r="A107" s="232" t="s">
        <v>155</v>
      </c>
      <c r="B107" s="248" t="s">
        <v>614</v>
      </c>
      <c r="C107" s="241" t="s">
        <v>23</v>
      </c>
      <c r="D107" s="241">
        <v>1</v>
      </c>
      <c r="E107" s="205"/>
      <c r="F107" s="205"/>
      <c r="G107" s="205"/>
      <c r="H107" s="181"/>
      <c r="I107" s="181"/>
    </row>
    <row r="108" spans="1:9" ht="41.4" x14ac:dyDescent="0.25">
      <c r="A108" s="232" t="s">
        <v>156</v>
      </c>
      <c r="B108" s="248" t="s">
        <v>157</v>
      </c>
      <c r="C108" s="241" t="s">
        <v>23</v>
      </c>
      <c r="D108" s="241">
        <v>1</v>
      </c>
      <c r="E108" s="205"/>
      <c r="F108" s="205"/>
      <c r="G108" s="205"/>
      <c r="H108" s="181"/>
      <c r="I108" s="181"/>
    </row>
    <row r="109" spans="1:9" ht="41.4" x14ac:dyDescent="0.25">
      <c r="A109" s="232" t="s">
        <v>158</v>
      </c>
      <c r="B109" s="248" t="s">
        <v>1201</v>
      </c>
      <c r="C109" s="241" t="s">
        <v>23</v>
      </c>
      <c r="D109" s="241">
        <v>1</v>
      </c>
      <c r="E109" s="205"/>
      <c r="F109" s="205"/>
      <c r="G109" s="205"/>
      <c r="H109" s="181"/>
      <c r="I109" s="181"/>
    </row>
    <row r="110" spans="1:9" ht="13.8" x14ac:dyDescent="0.25">
      <c r="A110" s="232"/>
      <c r="B110" s="239"/>
      <c r="C110" s="241"/>
      <c r="D110" s="241"/>
      <c r="E110" s="205"/>
      <c r="F110" s="205"/>
      <c r="G110" s="205"/>
      <c r="H110" s="181"/>
      <c r="I110" s="181"/>
    </row>
    <row r="111" spans="1:9" ht="13.8" x14ac:dyDescent="0.25">
      <c r="A111" s="236" t="s">
        <v>159</v>
      </c>
      <c r="B111" s="243" t="s">
        <v>160</v>
      </c>
      <c r="C111" s="241"/>
      <c r="D111" s="241"/>
      <c r="E111" s="205"/>
      <c r="F111" s="205"/>
      <c r="G111" s="205"/>
      <c r="H111" s="181"/>
      <c r="I111" s="181"/>
    </row>
    <row r="112" spans="1:9" ht="41.4" x14ac:dyDescent="0.25">
      <c r="A112" s="232" t="s">
        <v>161</v>
      </c>
      <c r="B112" s="243" t="s">
        <v>162</v>
      </c>
      <c r="C112" s="234" t="s">
        <v>35</v>
      </c>
      <c r="D112" s="234">
        <v>1</v>
      </c>
      <c r="E112" s="205"/>
      <c r="F112" s="205"/>
      <c r="G112" s="205"/>
      <c r="H112" s="181"/>
      <c r="I112" s="181"/>
    </row>
    <row r="113" spans="1:9" ht="13.8" x14ac:dyDescent="0.25">
      <c r="A113" s="232" t="s">
        <v>163</v>
      </c>
      <c r="B113" s="239" t="s">
        <v>164</v>
      </c>
      <c r="C113" s="234" t="s">
        <v>35</v>
      </c>
      <c r="D113" s="234">
        <v>1</v>
      </c>
      <c r="E113" s="205"/>
      <c r="F113" s="205"/>
      <c r="G113" s="205"/>
      <c r="H113" s="181"/>
      <c r="I113" s="181"/>
    </row>
    <row r="114" spans="1:9" ht="13.8" x14ac:dyDescent="0.25">
      <c r="A114" s="232" t="s">
        <v>165</v>
      </c>
      <c r="B114" s="239" t="s">
        <v>166</v>
      </c>
      <c r="C114" s="234" t="s">
        <v>35</v>
      </c>
      <c r="D114" s="234">
        <v>1</v>
      </c>
      <c r="E114" s="205"/>
      <c r="F114" s="205"/>
      <c r="G114" s="205"/>
      <c r="H114" s="181"/>
      <c r="I114" s="181"/>
    </row>
    <row r="115" spans="1:9" ht="13.8" x14ac:dyDescent="0.25">
      <c r="A115" s="232" t="s">
        <v>167</v>
      </c>
      <c r="B115" s="239" t="s">
        <v>168</v>
      </c>
      <c r="C115" s="234" t="s">
        <v>35</v>
      </c>
      <c r="D115" s="234">
        <v>1</v>
      </c>
      <c r="E115" s="205"/>
      <c r="F115" s="205"/>
      <c r="G115" s="205"/>
      <c r="H115" s="181"/>
      <c r="I115" s="181"/>
    </row>
    <row r="116" spans="1:9" ht="27.6" x14ac:dyDescent="0.25">
      <c r="A116" s="232" t="s">
        <v>169</v>
      </c>
      <c r="B116" s="239" t="s">
        <v>170</v>
      </c>
      <c r="C116" s="234" t="s">
        <v>35</v>
      </c>
      <c r="D116" s="234">
        <v>1</v>
      </c>
      <c r="E116" s="205"/>
      <c r="F116" s="205"/>
      <c r="G116" s="205"/>
      <c r="H116" s="181"/>
      <c r="I116" s="181"/>
    </row>
    <row r="117" spans="1:9" ht="13.8" x14ac:dyDescent="0.25">
      <c r="A117" s="232"/>
      <c r="B117" s="239"/>
      <c r="C117" s="241"/>
      <c r="D117" s="241"/>
      <c r="E117" s="205"/>
      <c r="F117" s="205"/>
      <c r="G117" s="205"/>
      <c r="H117" s="181"/>
      <c r="I117" s="181"/>
    </row>
    <row r="118" spans="1:9" ht="13.8" x14ac:dyDescent="0.25">
      <c r="A118" s="236" t="s">
        <v>171</v>
      </c>
      <c r="B118" s="243" t="s">
        <v>172</v>
      </c>
      <c r="C118" s="241"/>
      <c r="D118" s="241"/>
      <c r="E118" s="205"/>
      <c r="F118" s="205"/>
      <c r="G118" s="205"/>
      <c r="H118" s="181"/>
      <c r="I118" s="181"/>
    </row>
    <row r="119" spans="1:9" ht="27.6" x14ac:dyDescent="0.25">
      <c r="A119" s="232" t="s">
        <v>173</v>
      </c>
      <c r="B119" s="239" t="s">
        <v>174</v>
      </c>
      <c r="C119" s="241" t="s">
        <v>23</v>
      </c>
      <c r="D119" s="241">
        <v>2</v>
      </c>
      <c r="E119" s="205"/>
      <c r="F119" s="205"/>
      <c r="G119" s="205"/>
      <c r="H119" s="181"/>
      <c r="I119" s="181"/>
    </row>
    <row r="120" spans="1:9" ht="27.6" x14ac:dyDescent="0.25">
      <c r="A120" s="232" t="s">
        <v>175</v>
      </c>
      <c r="B120" s="239" t="s">
        <v>176</v>
      </c>
      <c r="C120" s="241" t="s">
        <v>23</v>
      </c>
      <c r="D120" s="241">
        <v>4</v>
      </c>
      <c r="E120" s="205"/>
      <c r="F120" s="205"/>
      <c r="G120" s="205"/>
      <c r="H120" s="181"/>
      <c r="I120" s="181"/>
    </row>
    <row r="121" spans="1:9" ht="27.6" x14ac:dyDescent="0.25">
      <c r="A121" s="232" t="s">
        <v>177</v>
      </c>
      <c r="B121" s="239" t="s">
        <v>178</v>
      </c>
      <c r="C121" s="241" t="s">
        <v>23</v>
      </c>
      <c r="D121" s="241">
        <v>2</v>
      </c>
      <c r="E121" s="205"/>
      <c r="F121" s="205"/>
      <c r="G121" s="205"/>
      <c r="H121" s="181"/>
      <c r="I121" s="181"/>
    </row>
    <row r="122" spans="1:9" ht="27.6" x14ac:dyDescent="0.25">
      <c r="A122" s="232" t="s">
        <v>179</v>
      </c>
      <c r="B122" s="239" t="s">
        <v>180</v>
      </c>
      <c r="C122" s="241" t="s">
        <v>35</v>
      </c>
      <c r="D122" s="241">
        <v>1</v>
      </c>
      <c r="E122" s="205"/>
      <c r="F122" s="205"/>
      <c r="G122" s="205"/>
      <c r="H122" s="181"/>
      <c r="I122" s="181"/>
    </row>
    <row r="123" spans="1:9" ht="13.8" x14ac:dyDescent="0.25">
      <c r="A123" s="232" t="s">
        <v>181</v>
      </c>
      <c r="B123" s="239" t="s">
        <v>182</v>
      </c>
      <c r="C123" s="241" t="s">
        <v>23</v>
      </c>
      <c r="D123" s="241">
        <v>1</v>
      </c>
      <c r="E123" s="205"/>
      <c r="F123" s="205"/>
      <c r="G123" s="205"/>
      <c r="H123" s="181"/>
      <c r="I123" s="181"/>
    </row>
    <row r="124" spans="1:9" ht="13.8" x14ac:dyDescent="0.25">
      <c r="A124" s="232" t="s">
        <v>183</v>
      </c>
      <c r="B124" s="239" t="s">
        <v>184</v>
      </c>
      <c r="C124" s="241" t="s">
        <v>35</v>
      </c>
      <c r="D124" s="241">
        <v>1</v>
      </c>
      <c r="E124" s="205"/>
      <c r="F124" s="205"/>
      <c r="G124" s="205"/>
      <c r="H124" s="181"/>
      <c r="I124" s="181"/>
    </row>
    <row r="125" spans="1:9" ht="13.8" x14ac:dyDescent="0.25">
      <c r="A125" s="232" t="s">
        <v>185</v>
      </c>
      <c r="B125" s="239" t="s">
        <v>935</v>
      </c>
      <c r="C125" s="241" t="s">
        <v>23</v>
      </c>
      <c r="D125" s="241">
        <v>1</v>
      </c>
      <c r="E125" s="205"/>
      <c r="F125" s="205"/>
      <c r="G125" s="205"/>
      <c r="H125" s="181"/>
      <c r="I125" s="181"/>
    </row>
    <row r="126" spans="1:9" ht="27.6" x14ac:dyDescent="0.25">
      <c r="A126" s="232" t="s">
        <v>936</v>
      </c>
      <c r="B126" s="239" t="s">
        <v>186</v>
      </c>
      <c r="C126" s="241" t="s">
        <v>35</v>
      </c>
      <c r="D126" s="241">
        <v>1</v>
      </c>
      <c r="E126" s="205"/>
      <c r="F126" s="205"/>
      <c r="G126" s="205"/>
      <c r="H126" s="181"/>
      <c r="I126" s="181"/>
    </row>
    <row r="127" spans="1:9" ht="13.8" x14ac:dyDescent="0.25">
      <c r="A127" s="232"/>
      <c r="B127" s="239"/>
      <c r="C127" s="241"/>
      <c r="D127" s="241"/>
      <c r="E127" s="205"/>
      <c r="F127" s="205"/>
      <c r="G127" s="205"/>
      <c r="H127" s="181"/>
      <c r="I127" s="181"/>
    </row>
    <row r="128" spans="1:9" ht="13.8" x14ac:dyDescent="0.25">
      <c r="A128" s="236" t="s">
        <v>187</v>
      </c>
      <c r="B128" s="243" t="s">
        <v>188</v>
      </c>
      <c r="C128" s="241"/>
      <c r="D128" s="241"/>
      <c r="E128" s="205"/>
      <c r="F128" s="205"/>
      <c r="G128" s="205"/>
      <c r="H128" s="181"/>
      <c r="I128" s="181"/>
    </row>
    <row r="129" spans="1:9" ht="27.6" x14ac:dyDescent="0.25">
      <c r="A129" s="232" t="s">
        <v>189</v>
      </c>
      <c r="B129" s="248" t="s">
        <v>931</v>
      </c>
      <c r="C129" s="234" t="s">
        <v>35</v>
      </c>
      <c r="D129" s="234">
        <v>1</v>
      </c>
      <c r="E129" s="205"/>
      <c r="F129" s="205"/>
      <c r="G129" s="205"/>
      <c r="H129" s="181"/>
      <c r="I129" s="181"/>
    </row>
    <row r="130" spans="1:9" ht="27.6" x14ac:dyDescent="0.25">
      <c r="A130" s="232" t="s">
        <v>190</v>
      </c>
      <c r="B130" s="248" t="s">
        <v>191</v>
      </c>
      <c r="C130" s="234" t="s">
        <v>35</v>
      </c>
      <c r="D130" s="234">
        <v>1</v>
      </c>
      <c r="E130" s="205"/>
      <c r="F130" s="205"/>
      <c r="G130" s="205"/>
      <c r="H130" s="181"/>
      <c r="I130" s="181"/>
    </row>
    <row r="131" spans="1:9" ht="27.6" x14ac:dyDescent="0.25">
      <c r="A131" s="232" t="s">
        <v>192</v>
      </c>
      <c r="B131" s="239" t="s">
        <v>41</v>
      </c>
      <c r="C131" s="234" t="s">
        <v>35</v>
      </c>
      <c r="D131" s="234">
        <v>1</v>
      </c>
      <c r="E131" s="205"/>
      <c r="F131" s="205"/>
      <c r="G131" s="205"/>
      <c r="H131" s="181"/>
      <c r="I131" s="181"/>
    </row>
    <row r="132" spans="1:9" ht="13.8" x14ac:dyDescent="0.25">
      <c r="A132" s="232"/>
      <c r="B132" s="239"/>
      <c r="C132" s="241"/>
      <c r="D132" s="241"/>
      <c r="E132" s="205"/>
      <c r="F132" s="205"/>
      <c r="G132" s="205"/>
      <c r="H132" s="181"/>
      <c r="I132" s="181"/>
    </row>
    <row r="133" spans="1:9" ht="13.8" x14ac:dyDescent="0.25">
      <c r="A133" s="236" t="s">
        <v>193</v>
      </c>
      <c r="B133" s="243" t="s">
        <v>194</v>
      </c>
      <c r="C133" s="234" t="s">
        <v>35</v>
      </c>
      <c r="D133" s="234">
        <v>1</v>
      </c>
      <c r="E133" s="205"/>
      <c r="F133" s="205"/>
      <c r="G133" s="205"/>
      <c r="H133" s="181"/>
      <c r="I133" s="181"/>
    </row>
    <row r="134" spans="1:9" ht="13.8" x14ac:dyDescent="0.25">
      <c r="A134" s="232"/>
      <c r="B134" s="239"/>
      <c r="C134" s="241"/>
      <c r="D134" s="241"/>
      <c r="E134" s="205"/>
      <c r="F134" s="205"/>
      <c r="G134" s="205"/>
      <c r="H134" s="181"/>
      <c r="I134" s="181"/>
    </row>
    <row r="135" spans="1:9" ht="13.8" x14ac:dyDescent="0.25">
      <c r="A135" s="236" t="s">
        <v>195</v>
      </c>
      <c r="B135" s="243" t="s">
        <v>196</v>
      </c>
      <c r="C135" s="234" t="s">
        <v>35</v>
      </c>
      <c r="D135" s="234">
        <v>1</v>
      </c>
      <c r="E135" s="205"/>
      <c r="F135" s="205"/>
      <c r="G135" s="205"/>
      <c r="H135" s="181"/>
      <c r="I135" s="181"/>
    </row>
    <row r="136" spans="1:9" ht="13.8" x14ac:dyDescent="0.25">
      <c r="A136" s="232"/>
      <c r="B136" s="239"/>
      <c r="C136" s="234"/>
      <c r="D136" s="234"/>
      <c r="E136" s="205"/>
      <c r="F136" s="205"/>
      <c r="G136" s="205"/>
      <c r="H136" s="181"/>
      <c r="I136" s="181"/>
    </row>
    <row r="137" spans="1:9" ht="13.8" x14ac:dyDescent="0.25">
      <c r="A137" s="236" t="s">
        <v>197</v>
      </c>
      <c r="B137" s="243" t="s">
        <v>198</v>
      </c>
      <c r="C137" s="234"/>
      <c r="D137" s="234"/>
      <c r="E137" s="205"/>
      <c r="F137" s="205"/>
      <c r="G137" s="205"/>
      <c r="H137" s="181"/>
      <c r="I137" s="181"/>
    </row>
    <row r="138" spans="1:9" ht="13.8" x14ac:dyDescent="0.25">
      <c r="A138" s="236" t="s">
        <v>199</v>
      </c>
      <c r="B138" s="239" t="s">
        <v>200</v>
      </c>
      <c r="C138" s="234" t="s">
        <v>35</v>
      </c>
      <c r="D138" s="234">
        <v>1</v>
      </c>
      <c r="E138" s="205"/>
      <c r="F138" s="205"/>
      <c r="G138" s="205"/>
      <c r="H138" s="181"/>
      <c r="I138" s="181"/>
    </row>
    <row r="139" spans="1:9" ht="13.8" x14ac:dyDescent="0.25">
      <c r="A139" s="236" t="s">
        <v>201</v>
      </c>
      <c r="B139" s="239" t="s">
        <v>202</v>
      </c>
      <c r="C139" s="234" t="s">
        <v>35</v>
      </c>
      <c r="D139" s="234">
        <v>1</v>
      </c>
      <c r="E139" s="205"/>
      <c r="F139" s="205"/>
      <c r="G139" s="205"/>
      <c r="H139" s="181"/>
      <c r="I139" s="181"/>
    </row>
    <row r="140" spans="1:9" ht="13.8" x14ac:dyDescent="0.25">
      <c r="A140" s="236" t="s">
        <v>203</v>
      </c>
      <c r="B140" s="243" t="s">
        <v>204</v>
      </c>
      <c r="C140" s="234"/>
      <c r="D140" s="234"/>
      <c r="E140" s="205"/>
      <c r="F140" s="205"/>
      <c r="G140" s="205"/>
      <c r="H140" s="181"/>
      <c r="I140" s="181"/>
    </row>
    <row r="141" spans="1:9" ht="13.8" x14ac:dyDescent="0.25">
      <c r="A141" s="232" t="s">
        <v>932</v>
      </c>
      <c r="B141" s="239" t="s">
        <v>933</v>
      </c>
      <c r="C141" s="234" t="s">
        <v>35</v>
      </c>
      <c r="D141" s="234">
        <v>1</v>
      </c>
      <c r="E141" s="205"/>
      <c r="F141" s="205"/>
      <c r="G141" s="205"/>
      <c r="H141" s="181"/>
      <c r="I141" s="181"/>
    </row>
    <row r="142" spans="1:9" ht="13.8" x14ac:dyDescent="0.25">
      <c r="A142" s="232" t="s">
        <v>941</v>
      </c>
      <c r="B142" s="239" t="s">
        <v>934</v>
      </c>
      <c r="C142" s="234" t="s">
        <v>35</v>
      </c>
      <c r="D142" s="234">
        <v>1</v>
      </c>
      <c r="E142" s="205"/>
      <c r="F142" s="205"/>
      <c r="G142" s="205"/>
      <c r="H142" s="181"/>
      <c r="I142" s="181"/>
    </row>
    <row r="143" spans="1:9" ht="13.8" x14ac:dyDescent="0.25">
      <c r="A143" s="232" t="s">
        <v>942</v>
      </c>
      <c r="B143" s="239" t="s">
        <v>938</v>
      </c>
      <c r="C143" s="234" t="s">
        <v>35</v>
      </c>
      <c r="D143" s="234">
        <v>1</v>
      </c>
      <c r="E143" s="205"/>
      <c r="F143" s="205"/>
      <c r="G143" s="205"/>
      <c r="H143" s="181"/>
      <c r="I143" s="181"/>
    </row>
    <row r="144" spans="1:9" ht="13.8" x14ac:dyDescent="0.25">
      <c r="A144" s="232" t="s">
        <v>943</v>
      </c>
      <c r="B144" s="239" t="s">
        <v>937</v>
      </c>
      <c r="C144" s="234" t="s">
        <v>23</v>
      </c>
      <c r="D144" s="234">
        <v>7</v>
      </c>
      <c r="E144" s="205"/>
      <c r="F144" s="205"/>
      <c r="G144" s="205"/>
      <c r="H144" s="181"/>
      <c r="I144" s="181"/>
    </row>
    <row r="145" spans="1:9" ht="13.8" x14ac:dyDescent="0.25">
      <c r="A145" s="232" t="s">
        <v>944</v>
      </c>
      <c r="B145" s="239" t="s">
        <v>946</v>
      </c>
      <c r="C145" s="234" t="s">
        <v>35</v>
      </c>
      <c r="D145" s="234">
        <v>1</v>
      </c>
      <c r="E145" s="205"/>
      <c r="F145" s="205"/>
      <c r="G145" s="205"/>
      <c r="H145" s="181"/>
      <c r="I145" s="181"/>
    </row>
    <row r="146" spans="1:9" ht="27.6" x14ac:dyDescent="0.25">
      <c r="A146" s="232" t="s">
        <v>945</v>
      </c>
      <c r="B146" s="239" t="s">
        <v>939</v>
      </c>
      <c r="C146" s="234" t="s">
        <v>35</v>
      </c>
      <c r="D146" s="234">
        <v>1</v>
      </c>
      <c r="E146" s="205"/>
      <c r="F146" s="205"/>
      <c r="G146" s="205"/>
      <c r="H146" s="181"/>
      <c r="I146" s="181"/>
    </row>
    <row r="147" spans="1:9" ht="13.8" x14ac:dyDescent="0.25">
      <c r="A147" s="236"/>
      <c r="B147" s="239"/>
      <c r="C147" s="234"/>
      <c r="D147" s="234"/>
      <c r="E147" s="205"/>
      <c r="F147" s="205"/>
      <c r="G147" s="205"/>
      <c r="H147" s="181"/>
      <c r="I147" s="181"/>
    </row>
    <row r="148" spans="1:9" ht="13.8" x14ac:dyDescent="0.25">
      <c r="A148" s="236" t="s">
        <v>205</v>
      </c>
      <c r="B148" s="243" t="s">
        <v>984</v>
      </c>
      <c r="C148" s="234"/>
      <c r="D148" s="234"/>
      <c r="E148" s="205"/>
      <c r="F148" s="205"/>
      <c r="G148" s="205"/>
      <c r="H148" s="181"/>
      <c r="I148" s="181"/>
    </row>
    <row r="149" spans="1:9" ht="13.8" x14ac:dyDescent="0.25">
      <c r="A149" s="232" t="s">
        <v>206</v>
      </c>
      <c r="B149" s="239" t="s">
        <v>207</v>
      </c>
      <c r="C149" s="234" t="s">
        <v>23</v>
      </c>
      <c r="D149" s="234">
        <v>1</v>
      </c>
      <c r="E149" s="205"/>
      <c r="F149" s="205"/>
      <c r="G149" s="205"/>
      <c r="H149" s="181"/>
      <c r="I149" s="181"/>
    </row>
    <row r="150" spans="1:9" ht="13.8" x14ac:dyDescent="0.25">
      <c r="A150" s="232" t="s">
        <v>208</v>
      </c>
      <c r="B150" s="239" t="s">
        <v>209</v>
      </c>
      <c r="C150" s="234" t="s">
        <v>23</v>
      </c>
      <c r="D150" s="234">
        <v>1</v>
      </c>
      <c r="E150" s="205"/>
      <c r="F150" s="205"/>
      <c r="G150" s="205"/>
      <c r="H150" s="181"/>
      <c r="I150" s="181"/>
    </row>
    <row r="151" spans="1:9" ht="13.8" x14ac:dyDescent="0.25">
      <c r="A151" s="232" t="s">
        <v>210</v>
      </c>
      <c r="B151" s="239" t="s">
        <v>211</v>
      </c>
      <c r="C151" s="234" t="s">
        <v>23</v>
      </c>
      <c r="D151" s="234">
        <v>2</v>
      </c>
      <c r="E151" s="205"/>
      <c r="F151" s="205"/>
      <c r="G151" s="205"/>
      <c r="H151" s="181"/>
      <c r="I151" s="181"/>
    </row>
    <row r="152" spans="1:9" ht="13.8" x14ac:dyDescent="0.25">
      <c r="A152" s="232" t="s">
        <v>212</v>
      </c>
      <c r="B152" s="239" t="s">
        <v>213</v>
      </c>
      <c r="C152" s="234" t="s">
        <v>35</v>
      </c>
      <c r="D152" s="234">
        <v>1</v>
      </c>
      <c r="E152" s="205"/>
      <c r="F152" s="205"/>
      <c r="G152" s="205"/>
      <c r="H152" s="181"/>
      <c r="I152" s="181"/>
    </row>
    <row r="153" spans="1:9" ht="13.8" x14ac:dyDescent="0.25">
      <c r="A153" s="232" t="s">
        <v>214</v>
      </c>
      <c r="B153" s="239" t="s">
        <v>215</v>
      </c>
      <c r="C153" s="234" t="s">
        <v>35</v>
      </c>
      <c r="D153" s="234">
        <v>1</v>
      </c>
      <c r="E153" s="205"/>
      <c r="F153" s="205"/>
      <c r="G153" s="205"/>
      <c r="H153" s="181"/>
      <c r="I153" s="181"/>
    </row>
    <row r="154" spans="1:9" ht="13.8" x14ac:dyDescent="0.25">
      <c r="A154" s="232" t="s">
        <v>216</v>
      </c>
      <c r="B154" s="239" t="s">
        <v>217</v>
      </c>
      <c r="C154" s="234" t="s">
        <v>35</v>
      </c>
      <c r="D154" s="234">
        <v>1</v>
      </c>
      <c r="E154" s="205"/>
      <c r="F154" s="205"/>
      <c r="G154" s="205"/>
      <c r="H154" s="181"/>
      <c r="I154" s="181"/>
    </row>
    <row r="155" spans="1:9" ht="13.8" x14ac:dyDescent="0.25">
      <c r="A155" s="232"/>
      <c r="B155" s="244"/>
      <c r="C155" s="241"/>
      <c r="D155" s="241"/>
      <c r="E155" s="205"/>
      <c r="F155" s="205"/>
      <c r="G155" s="205"/>
      <c r="H155" s="181"/>
      <c r="I155" s="181"/>
    </row>
    <row r="156" spans="1:9" ht="13.8" x14ac:dyDescent="0.25">
      <c r="A156" s="249" t="s">
        <v>668</v>
      </c>
      <c r="B156" s="258" t="s">
        <v>639</v>
      </c>
      <c r="C156" s="353"/>
      <c r="D156" s="234"/>
      <c r="E156" s="205"/>
      <c r="F156" s="205"/>
      <c r="G156" s="205"/>
      <c r="H156" s="181"/>
      <c r="I156" s="181"/>
    </row>
    <row r="157" spans="1:9" ht="13.8" x14ac:dyDescent="0.25">
      <c r="A157" s="249" t="s">
        <v>669</v>
      </c>
      <c r="B157" s="250" t="s">
        <v>670</v>
      </c>
      <c r="C157" s="241" t="s">
        <v>35</v>
      </c>
      <c r="D157" s="241">
        <v>1</v>
      </c>
      <c r="E157" s="205"/>
      <c r="F157" s="205"/>
      <c r="G157" s="205"/>
      <c r="H157" s="181"/>
      <c r="I157" s="181"/>
    </row>
    <row r="158" spans="1:9" ht="13.8" x14ac:dyDescent="0.25">
      <c r="A158" s="267" t="s">
        <v>1123</v>
      </c>
      <c r="B158" s="255" t="s">
        <v>1025</v>
      </c>
      <c r="C158" s="241" t="s">
        <v>35</v>
      </c>
      <c r="D158" s="241">
        <v>1</v>
      </c>
      <c r="E158" s="205"/>
      <c r="F158" s="205"/>
      <c r="G158" s="205"/>
      <c r="H158" s="181"/>
      <c r="I158" s="181"/>
    </row>
    <row r="159" spans="1:9" ht="13.8" x14ac:dyDescent="0.25">
      <c r="A159" s="267" t="s">
        <v>1002</v>
      </c>
      <c r="B159" s="248" t="s">
        <v>1056</v>
      </c>
      <c r="C159" s="241" t="s">
        <v>35</v>
      </c>
      <c r="D159" s="241">
        <v>1</v>
      </c>
      <c r="E159" s="205"/>
      <c r="F159" s="205"/>
      <c r="G159" s="205"/>
      <c r="H159" s="181"/>
      <c r="I159" s="181"/>
    </row>
    <row r="160" spans="1:9" ht="13.8" x14ac:dyDescent="0.25">
      <c r="A160" s="330"/>
      <c r="B160" s="255"/>
      <c r="C160" s="353"/>
      <c r="D160" s="234"/>
      <c r="E160" s="205"/>
      <c r="F160" s="205"/>
      <c r="G160" s="205"/>
      <c r="H160" s="181"/>
      <c r="I160" s="181"/>
    </row>
    <row r="161" spans="1:9" ht="13.8" x14ac:dyDescent="0.25">
      <c r="A161" s="249" t="s">
        <v>671</v>
      </c>
      <c r="B161" s="250" t="s">
        <v>672</v>
      </c>
      <c r="C161" s="241" t="s">
        <v>35</v>
      </c>
      <c r="D161" s="241">
        <v>1</v>
      </c>
      <c r="E161" s="205"/>
      <c r="F161" s="205"/>
      <c r="G161" s="205"/>
      <c r="H161" s="181"/>
      <c r="I161" s="181"/>
    </row>
    <row r="162" spans="1:9" ht="13.8" x14ac:dyDescent="0.25">
      <c r="A162" s="330"/>
      <c r="B162" s="255"/>
      <c r="C162" s="353"/>
      <c r="D162" s="234"/>
      <c r="E162" s="205"/>
      <c r="F162" s="205"/>
      <c r="G162" s="205"/>
      <c r="H162" s="181"/>
      <c r="I162" s="181"/>
    </row>
    <row r="163" spans="1:9" ht="13.8" x14ac:dyDescent="0.25">
      <c r="A163" s="249" t="s">
        <v>673</v>
      </c>
      <c r="B163" s="250" t="s">
        <v>674</v>
      </c>
      <c r="C163" s="353"/>
      <c r="D163" s="234"/>
      <c r="E163" s="205"/>
      <c r="F163" s="205"/>
      <c r="G163" s="205"/>
      <c r="H163" s="181"/>
      <c r="I163" s="181"/>
    </row>
    <row r="164" spans="1:9" ht="27.6" x14ac:dyDescent="0.25">
      <c r="A164" s="232" t="s">
        <v>675</v>
      </c>
      <c r="B164" s="255" t="s">
        <v>676</v>
      </c>
      <c r="C164" s="241" t="s">
        <v>35</v>
      </c>
      <c r="D164" s="241">
        <v>1</v>
      </c>
      <c r="E164" s="205"/>
      <c r="F164" s="205"/>
      <c r="G164" s="205"/>
      <c r="H164" s="181"/>
      <c r="I164" s="181"/>
    </row>
    <row r="165" spans="1:9" ht="13.8" x14ac:dyDescent="0.25">
      <c r="A165" s="232" t="s">
        <v>677</v>
      </c>
      <c r="B165" s="255" t="s">
        <v>678</v>
      </c>
      <c r="C165" s="241" t="s">
        <v>35</v>
      </c>
      <c r="D165" s="241">
        <v>1</v>
      </c>
      <c r="E165" s="205"/>
      <c r="F165" s="205"/>
      <c r="G165" s="205"/>
      <c r="H165" s="181"/>
      <c r="I165" s="181"/>
    </row>
    <row r="166" spans="1:9" ht="13.8" x14ac:dyDescent="0.25">
      <c r="A166" s="330"/>
      <c r="B166" s="255"/>
      <c r="C166" s="353"/>
      <c r="D166" s="234"/>
      <c r="E166" s="205"/>
      <c r="F166" s="205"/>
      <c r="G166" s="205"/>
      <c r="H166" s="181"/>
      <c r="I166" s="181"/>
    </row>
    <row r="167" spans="1:9" ht="13.8" x14ac:dyDescent="0.25">
      <c r="A167" s="249" t="s">
        <v>679</v>
      </c>
      <c r="B167" s="250" t="s">
        <v>680</v>
      </c>
      <c r="C167" s="353"/>
      <c r="D167" s="234"/>
      <c r="E167" s="205"/>
      <c r="F167" s="205"/>
      <c r="G167" s="205"/>
      <c r="H167" s="181"/>
      <c r="I167" s="181"/>
    </row>
    <row r="168" spans="1:9" ht="13.8" x14ac:dyDescent="0.25">
      <c r="A168" s="232" t="s">
        <v>681</v>
      </c>
      <c r="B168" s="255" t="s">
        <v>682</v>
      </c>
      <c r="C168" s="241" t="s">
        <v>35</v>
      </c>
      <c r="D168" s="241">
        <v>1</v>
      </c>
      <c r="E168" s="205"/>
      <c r="F168" s="205"/>
      <c r="G168" s="205"/>
      <c r="H168" s="181"/>
      <c r="I168" s="181"/>
    </row>
    <row r="169" spans="1:9" s="181" customFormat="1" ht="13.8" x14ac:dyDescent="0.25">
      <c r="A169" s="232" t="s">
        <v>683</v>
      </c>
      <c r="B169" s="255" t="s">
        <v>684</v>
      </c>
      <c r="C169" s="241" t="s">
        <v>65</v>
      </c>
      <c r="D169" s="241">
        <v>1</v>
      </c>
      <c r="E169" s="205"/>
      <c r="F169" s="205"/>
      <c r="G169" s="205"/>
    </row>
    <row r="170" spans="1:9" s="181" customFormat="1" ht="13.8" x14ac:dyDescent="0.25">
      <c r="A170" s="232" t="s">
        <v>685</v>
      </c>
      <c r="B170" s="255" t="s">
        <v>1014</v>
      </c>
      <c r="C170" s="241" t="s">
        <v>35</v>
      </c>
      <c r="D170" s="241">
        <v>1</v>
      </c>
      <c r="E170" s="205"/>
      <c r="F170" s="205"/>
      <c r="G170" s="205"/>
    </row>
    <row r="171" spans="1:9" s="181" customFormat="1" ht="13.8" x14ac:dyDescent="0.25">
      <c r="A171" s="232" t="s">
        <v>686</v>
      </c>
      <c r="B171" s="255" t="s">
        <v>687</v>
      </c>
      <c r="C171" s="241" t="s">
        <v>35</v>
      </c>
      <c r="D171" s="241">
        <v>1</v>
      </c>
      <c r="E171" s="205"/>
      <c r="F171" s="205"/>
      <c r="G171" s="205"/>
    </row>
    <row r="172" spans="1:9" s="181" customFormat="1" ht="13.8" x14ac:dyDescent="0.25">
      <c r="A172" s="232" t="s">
        <v>688</v>
      </c>
      <c r="B172" s="255" t="s">
        <v>1015</v>
      </c>
      <c r="C172" s="241" t="s">
        <v>35</v>
      </c>
      <c r="D172" s="241">
        <v>1</v>
      </c>
      <c r="E172" s="205"/>
      <c r="F172" s="205"/>
      <c r="G172" s="205"/>
    </row>
    <row r="173" spans="1:9" ht="13.8" x14ac:dyDescent="0.25">
      <c r="A173" s="232" t="s">
        <v>689</v>
      </c>
      <c r="B173" s="255" t="s">
        <v>690</v>
      </c>
      <c r="C173" s="241" t="s">
        <v>35</v>
      </c>
      <c r="D173" s="241">
        <v>1</v>
      </c>
      <c r="E173" s="205"/>
      <c r="F173" s="205"/>
      <c r="G173" s="205"/>
      <c r="H173" s="181"/>
      <c r="I173" s="181"/>
    </row>
    <row r="174" spans="1:9" ht="13.8" x14ac:dyDescent="0.25">
      <c r="A174" s="232" t="s">
        <v>1016</v>
      </c>
      <c r="B174" s="255" t="s">
        <v>1017</v>
      </c>
      <c r="C174" s="241" t="s">
        <v>35</v>
      </c>
      <c r="D174" s="241">
        <v>1</v>
      </c>
      <c r="E174" s="205"/>
      <c r="F174" s="205"/>
      <c r="G174" s="205"/>
      <c r="H174" s="181"/>
      <c r="I174" s="181"/>
    </row>
    <row r="175" spans="1:9" ht="13.8" x14ac:dyDescent="0.25">
      <c r="A175" s="330"/>
      <c r="B175" s="255"/>
      <c r="C175" s="241"/>
      <c r="D175" s="241"/>
      <c r="E175" s="205"/>
      <c r="F175" s="205"/>
      <c r="G175" s="205"/>
      <c r="H175" s="181"/>
      <c r="I175" s="181"/>
    </row>
    <row r="176" spans="1:9" ht="13.8" x14ac:dyDescent="0.25">
      <c r="A176" s="249" t="s">
        <v>691</v>
      </c>
      <c r="B176" s="250" t="s">
        <v>692</v>
      </c>
      <c r="C176" s="241"/>
      <c r="D176" s="241"/>
      <c r="E176" s="205"/>
      <c r="F176" s="205"/>
      <c r="G176" s="205"/>
      <c r="H176" s="181"/>
      <c r="I176" s="181"/>
    </row>
    <row r="177" spans="1:9" ht="27.6" x14ac:dyDescent="0.25">
      <c r="A177" s="232" t="s">
        <v>693</v>
      </c>
      <c r="B177" s="255" t="s">
        <v>1197</v>
      </c>
      <c r="C177" s="241" t="s">
        <v>35</v>
      </c>
      <c r="D177" s="241">
        <v>1</v>
      </c>
      <c r="E177" s="205"/>
      <c r="F177" s="205"/>
      <c r="G177" s="205"/>
      <c r="H177" s="181"/>
      <c r="I177" s="181"/>
    </row>
    <row r="178" spans="1:9" ht="27.6" x14ac:dyDescent="0.25">
      <c r="A178" s="232" t="s">
        <v>694</v>
      </c>
      <c r="B178" s="255" t="s">
        <v>1052</v>
      </c>
      <c r="C178" s="241" t="s">
        <v>35</v>
      </c>
      <c r="D178" s="241">
        <v>1</v>
      </c>
      <c r="E178" s="205"/>
      <c r="F178" s="205"/>
      <c r="G178" s="205"/>
      <c r="H178" s="181"/>
      <c r="I178" s="181"/>
    </row>
    <row r="179" spans="1:9" ht="13.8" x14ac:dyDescent="0.25">
      <c r="A179" s="232" t="s">
        <v>1048</v>
      </c>
      <c r="B179" s="248" t="s">
        <v>1047</v>
      </c>
      <c r="C179" s="241" t="s">
        <v>35</v>
      </c>
      <c r="D179" s="241">
        <v>1</v>
      </c>
      <c r="E179" s="205"/>
      <c r="F179" s="205"/>
      <c r="G179" s="205"/>
      <c r="H179" s="181"/>
      <c r="I179" s="181"/>
    </row>
    <row r="180" spans="1:9" s="219" customFormat="1" ht="13.8" x14ac:dyDescent="0.25">
      <c r="A180" s="330"/>
      <c r="B180" s="255"/>
      <c r="C180" s="353"/>
      <c r="D180" s="234"/>
      <c r="E180" s="205"/>
      <c r="F180" s="205"/>
      <c r="G180" s="205"/>
      <c r="H180" s="286"/>
    </row>
    <row r="181" spans="1:9" s="219" customFormat="1" ht="13.8" x14ac:dyDescent="0.25">
      <c r="A181" s="249" t="s">
        <v>695</v>
      </c>
      <c r="B181" s="258" t="s">
        <v>696</v>
      </c>
      <c r="C181" s="353"/>
      <c r="D181" s="234"/>
      <c r="E181" s="205"/>
      <c r="F181" s="205"/>
      <c r="G181" s="205"/>
      <c r="H181" s="286"/>
    </row>
    <row r="182" spans="1:9" s="219" customFormat="1" ht="13.8" x14ac:dyDescent="0.25">
      <c r="A182" s="232" t="s">
        <v>697</v>
      </c>
      <c r="B182" s="255" t="s">
        <v>698</v>
      </c>
      <c r="C182" s="241" t="s">
        <v>35</v>
      </c>
      <c r="D182" s="241">
        <v>1</v>
      </c>
      <c r="E182" s="205"/>
      <c r="F182" s="205"/>
      <c r="G182" s="205"/>
      <c r="H182" s="286"/>
    </row>
    <row r="183" spans="1:9" s="219" customFormat="1" ht="27.6" x14ac:dyDescent="0.25">
      <c r="A183" s="232" t="s">
        <v>699</v>
      </c>
      <c r="B183" s="255" t="s">
        <v>700</v>
      </c>
      <c r="C183" s="241" t="s">
        <v>35</v>
      </c>
      <c r="D183" s="241">
        <v>1</v>
      </c>
      <c r="E183" s="205"/>
      <c r="F183" s="205"/>
      <c r="G183" s="205"/>
      <c r="H183" s="286"/>
    </row>
    <row r="184" spans="1:9" s="219" customFormat="1" ht="13.8" x14ac:dyDescent="0.25">
      <c r="A184" s="232" t="s">
        <v>701</v>
      </c>
      <c r="B184" s="255" t="s">
        <v>702</v>
      </c>
      <c r="C184" s="241" t="s">
        <v>35</v>
      </c>
      <c r="D184" s="241">
        <v>1</v>
      </c>
      <c r="E184" s="205"/>
      <c r="F184" s="205"/>
      <c r="G184" s="205"/>
      <c r="H184" s="286"/>
    </row>
    <row r="185" spans="1:9" s="219" customFormat="1" ht="13.8" x14ac:dyDescent="0.25">
      <c r="A185" s="232" t="s">
        <v>703</v>
      </c>
      <c r="B185" s="255" t="s">
        <v>704</v>
      </c>
      <c r="C185" s="241" t="s">
        <v>35</v>
      </c>
      <c r="D185" s="241">
        <v>1</v>
      </c>
      <c r="E185" s="205"/>
      <c r="F185" s="205"/>
      <c r="G185" s="205"/>
      <c r="H185" s="286"/>
    </row>
    <row r="186" spans="1:9" s="219" customFormat="1" ht="13.8" x14ac:dyDescent="0.25">
      <c r="A186" s="232" t="s">
        <v>705</v>
      </c>
      <c r="B186" s="255" t="s">
        <v>706</v>
      </c>
      <c r="C186" s="241" t="s">
        <v>35</v>
      </c>
      <c r="D186" s="241">
        <v>1</v>
      </c>
      <c r="E186" s="205"/>
      <c r="F186" s="205"/>
      <c r="G186" s="205"/>
      <c r="H186" s="286"/>
    </row>
    <row r="187" spans="1:9" s="219" customFormat="1" ht="13.8" x14ac:dyDescent="0.25">
      <c r="A187" s="232" t="s">
        <v>707</v>
      </c>
      <c r="B187" s="255" t="s">
        <v>708</v>
      </c>
      <c r="C187" s="241" t="s">
        <v>35</v>
      </c>
      <c r="D187" s="241">
        <v>1</v>
      </c>
      <c r="E187" s="205"/>
      <c r="F187" s="205"/>
      <c r="G187" s="205"/>
      <c r="H187" s="286"/>
    </row>
    <row r="188" spans="1:9" ht="13.8" x14ac:dyDescent="0.25">
      <c r="A188" s="330"/>
      <c r="B188" s="255"/>
      <c r="C188" s="353"/>
      <c r="D188" s="234"/>
      <c r="E188" s="205"/>
      <c r="F188" s="205"/>
      <c r="G188" s="205"/>
      <c r="H188" s="181"/>
      <c r="I188" s="181"/>
    </row>
    <row r="189" spans="1:9" ht="13.8" x14ac:dyDescent="0.25">
      <c r="A189" s="249" t="s">
        <v>709</v>
      </c>
      <c r="B189" s="258" t="s">
        <v>1005</v>
      </c>
      <c r="C189" s="353"/>
      <c r="D189" s="234"/>
      <c r="E189" s="205"/>
      <c r="F189" s="205"/>
      <c r="G189" s="205"/>
      <c r="H189" s="181"/>
      <c r="I189" s="181"/>
    </row>
    <row r="190" spans="1:9" ht="13.8" x14ac:dyDescent="0.25">
      <c r="A190" s="232" t="s">
        <v>1009</v>
      </c>
      <c r="B190" s="248" t="s">
        <v>1006</v>
      </c>
      <c r="C190" s="241" t="s">
        <v>35</v>
      </c>
      <c r="D190" s="241">
        <v>1</v>
      </c>
      <c r="E190" s="205"/>
      <c r="F190" s="205"/>
      <c r="G190" s="205"/>
      <c r="H190" s="181"/>
      <c r="I190" s="181"/>
    </row>
    <row r="191" spans="1:9" ht="13.8" x14ac:dyDescent="0.25">
      <c r="A191" s="232" t="s">
        <v>1010</v>
      </c>
      <c r="B191" s="248" t="s">
        <v>1007</v>
      </c>
      <c r="C191" s="241" t="s">
        <v>35</v>
      </c>
      <c r="D191" s="241">
        <v>1</v>
      </c>
      <c r="E191" s="205"/>
      <c r="F191" s="205"/>
      <c r="G191" s="205"/>
      <c r="H191" s="181"/>
      <c r="I191" s="181"/>
    </row>
    <row r="192" spans="1:9" ht="13.8" x14ac:dyDescent="0.25">
      <c r="A192" s="232" t="s">
        <v>1011</v>
      </c>
      <c r="B192" s="248" t="s">
        <v>1008</v>
      </c>
      <c r="C192" s="241" t="s">
        <v>35</v>
      </c>
      <c r="D192" s="241">
        <v>1</v>
      </c>
      <c r="E192" s="205"/>
      <c r="F192" s="205"/>
      <c r="G192" s="205"/>
      <c r="H192" s="181"/>
      <c r="I192" s="181"/>
    </row>
    <row r="193" spans="1:16" ht="13.8" x14ac:dyDescent="0.25">
      <c r="A193" s="330"/>
      <c r="B193" s="255"/>
      <c r="C193" s="353"/>
      <c r="D193" s="234"/>
      <c r="E193" s="205"/>
      <c r="F193" s="205"/>
      <c r="G193" s="205"/>
      <c r="H193" s="181"/>
      <c r="I193" s="181"/>
    </row>
    <row r="194" spans="1:16" ht="13.8" x14ac:dyDescent="0.25">
      <c r="A194" s="249" t="s">
        <v>710</v>
      </c>
      <c r="B194" s="258" t="s">
        <v>711</v>
      </c>
      <c r="C194" s="353"/>
      <c r="D194" s="234"/>
      <c r="E194" s="205"/>
      <c r="F194" s="205"/>
      <c r="G194" s="205"/>
      <c r="H194" s="181"/>
      <c r="I194" s="181"/>
    </row>
    <row r="195" spans="1:16" ht="13.8" x14ac:dyDescent="0.25">
      <c r="A195" s="232" t="s">
        <v>712</v>
      </c>
      <c r="B195" s="255" t="s">
        <v>1012</v>
      </c>
      <c r="C195" s="241" t="s">
        <v>35</v>
      </c>
      <c r="D195" s="241">
        <v>1</v>
      </c>
      <c r="E195" s="205"/>
      <c r="F195" s="205"/>
      <c r="G195" s="205"/>
      <c r="H195" s="181"/>
      <c r="I195" s="181"/>
    </row>
    <row r="196" spans="1:16" ht="13.8" x14ac:dyDescent="0.25">
      <c r="A196" s="232" t="s">
        <v>713</v>
      </c>
      <c r="B196" s="255" t="s">
        <v>1013</v>
      </c>
      <c r="C196" s="241" t="s">
        <v>35</v>
      </c>
      <c r="D196" s="241">
        <v>1</v>
      </c>
      <c r="E196" s="205"/>
      <c r="F196" s="205"/>
      <c r="G196" s="205"/>
      <c r="H196" s="181"/>
      <c r="I196" s="181"/>
    </row>
    <row r="197" spans="1:16" ht="27.6" x14ac:dyDescent="0.25">
      <c r="A197" s="232" t="s">
        <v>715</v>
      </c>
      <c r="B197" s="255" t="s">
        <v>716</v>
      </c>
      <c r="C197" s="241" t="s">
        <v>35</v>
      </c>
      <c r="D197" s="241">
        <v>1</v>
      </c>
      <c r="E197" s="205"/>
      <c r="F197" s="205"/>
      <c r="G197" s="205"/>
      <c r="H197" s="181"/>
      <c r="I197" s="181"/>
    </row>
    <row r="198" spans="1:16" ht="27.6" x14ac:dyDescent="0.25">
      <c r="A198" s="232" t="s">
        <v>717</v>
      </c>
      <c r="B198" s="255" t="s">
        <v>718</v>
      </c>
      <c r="C198" s="241" t="s">
        <v>35</v>
      </c>
      <c r="D198" s="241">
        <v>1</v>
      </c>
      <c r="E198" s="205"/>
      <c r="F198" s="205"/>
      <c r="G198" s="205"/>
      <c r="H198" s="181"/>
      <c r="I198" s="181"/>
    </row>
    <row r="199" spans="1:16" ht="13.8" x14ac:dyDescent="0.25">
      <c r="A199" s="330"/>
      <c r="B199" s="255"/>
      <c r="C199" s="353"/>
      <c r="D199" s="234"/>
      <c r="E199" s="207"/>
      <c r="F199" s="207"/>
      <c r="G199" s="207"/>
      <c r="H199" s="181"/>
      <c r="I199" s="181"/>
    </row>
    <row r="200" spans="1:16" ht="16.8" x14ac:dyDescent="0.4">
      <c r="A200" s="249" t="s">
        <v>719</v>
      </c>
      <c r="B200" s="354" t="s">
        <v>720</v>
      </c>
      <c r="C200" s="241" t="s">
        <v>35</v>
      </c>
      <c r="D200" s="241">
        <v>1</v>
      </c>
      <c r="E200" s="205"/>
      <c r="F200" s="205"/>
      <c r="G200" s="205"/>
      <c r="H200" s="181"/>
      <c r="I200" s="181"/>
    </row>
    <row r="201" spans="1:16" ht="13.8" x14ac:dyDescent="0.25">
      <c r="A201" s="330"/>
      <c r="B201" s="255"/>
      <c r="C201" s="353"/>
      <c r="D201" s="234"/>
      <c r="E201" s="205"/>
      <c r="F201" s="205"/>
      <c r="G201" s="205"/>
      <c r="H201" s="181"/>
      <c r="I201" s="181"/>
    </row>
    <row r="202" spans="1:16" ht="16.8" x14ac:dyDescent="0.25">
      <c r="A202" s="249" t="s">
        <v>721</v>
      </c>
      <c r="B202" s="355" t="s">
        <v>722</v>
      </c>
      <c r="C202" s="241" t="s">
        <v>35</v>
      </c>
      <c r="D202" s="241">
        <v>1</v>
      </c>
      <c r="E202" s="205"/>
      <c r="F202" s="205"/>
      <c r="G202" s="205"/>
      <c r="H202" s="181"/>
      <c r="I202" s="181"/>
    </row>
    <row r="203" spans="1:16" ht="13.8" x14ac:dyDescent="0.25">
      <c r="A203" s="330"/>
      <c r="B203" s="255"/>
      <c r="C203" s="353"/>
      <c r="D203" s="234"/>
      <c r="E203" s="205"/>
      <c r="F203" s="205"/>
      <c r="G203" s="205"/>
      <c r="H203" s="181"/>
      <c r="I203" s="181"/>
    </row>
    <row r="204" spans="1:16" ht="16.8" x14ac:dyDescent="0.25">
      <c r="A204" s="249" t="s">
        <v>723</v>
      </c>
      <c r="B204" s="355" t="s">
        <v>724</v>
      </c>
      <c r="C204" s="353"/>
      <c r="D204" s="234"/>
      <c r="E204" s="205"/>
      <c r="F204" s="205"/>
      <c r="G204" s="205"/>
      <c r="H204" s="181"/>
      <c r="I204" s="181"/>
    </row>
    <row r="205" spans="1:16" ht="13.8" x14ac:dyDescent="0.25">
      <c r="A205" s="232" t="s">
        <v>725</v>
      </c>
      <c r="B205" s="255" t="s">
        <v>726</v>
      </c>
      <c r="C205" s="241" t="s">
        <v>35</v>
      </c>
      <c r="D205" s="241">
        <v>1</v>
      </c>
      <c r="E205" s="205"/>
      <c r="F205" s="205"/>
      <c r="G205" s="205"/>
      <c r="H205" s="181"/>
      <c r="I205" s="181"/>
    </row>
    <row r="206" spans="1:16" ht="13.8" x14ac:dyDescent="0.25">
      <c r="A206" s="232" t="s">
        <v>727</v>
      </c>
      <c r="B206" s="255" t="s">
        <v>728</v>
      </c>
      <c r="C206" s="241" t="s">
        <v>35</v>
      </c>
      <c r="D206" s="241">
        <v>1</v>
      </c>
      <c r="E206" s="205"/>
      <c r="F206" s="205"/>
      <c r="G206" s="205"/>
      <c r="H206" s="181"/>
      <c r="I206" s="181"/>
      <c r="J206" s="181"/>
      <c r="K206" s="181"/>
      <c r="L206" s="181"/>
      <c r="M206" s="181"/>
      <c r="N206" s="181"/>
      <c r="O206" s="181"/>
      <c r="P206" s="181"/>
    </row>
    <row r="207" spans="1:16" ht="13.8" x14ac:dyDescent="0.25">
      <c r="A207" s="330"/>
      <c r="B207" s="255"/>
      <c r="C207" s="353"/>
      <c r="D207" s="234"/>
      <c r="E207" s="205"/>
      <c r="F207" s="205"/>
      <c r="G207" s="205"/>
      <c r="H207" s="181"/>
      <c r="I207" s="181"/>
      <c r="J207" s="181"/>
      <c r="K207" s="181"/>
      <c r="L207" s="181"/>
      <c r="M207" s="181"/>
      <c r="N207" s="181"/>
      <c r="O207" s="181"/>
      <c r="P207" s="181"/>
    </row>
    <row r="208" spans="1:16" ht="16.8" x14ac:dyDescent="0.25">
      <c r="A208" s="249" t="s">
        <v>729</v>
      </c>
      <c r="B208" s="355" t="s">
        <v>730</v>
      </c>
      <c r="C208" s="353"/>
      <c r="D208" s="234"/>
      <c r="E208" s="205"/>
      <c r="F208" s="205"/>
      <c r="G208" s="205"/>
      <c r="H208" s="181"/>
      <c r="I208" s="181"/>
      <c r="J208" s="181"/>
      <c r="K208" s="181"/>
      <c r="L208" s="181"/>
      <c r="M208" s="181"/>
      <c r="N208" s="181"/>
      <c r="O208" s="181"/>
      <c r="P208" s="181"/>
    </row>
    <row r="209" spans="1:16" ht="13.8" x14ac:dyDescent="0.25">
      <c r="A209" s="232" t="s">
        <v>731</v>
      </c>
      <c r="B209" s="255" t="s">
        <v>732</v>
      </c>
      <c r="C209" s="241" t="s">
        <v>35</v>
      </c>
      <c r="D209" s="241">
        <v>1</v>
      </c>
      <c r="E209" s="205"/>
      <c r="F209" s="205"/>
      <c r="G209" s="205"/>
      <c r="H209" s="181"/>
      <c r="I209" s="181"/>
      <c r="J209" s="181"/>
      <c r="K209" s="181"/>
      <c r="L209" s="181"/>
      <c r="M209" s="181"/>
      <c r="N209" s="181"/>
      <c r="O209" s="181"/>
      <c r="P209" s="181"/>
    </row>
    <row r="210" spans="1:16" ht="13.8" x14ac:dyDescent="0.25">
      <c r="A210" s="232" t="s">
        <v>733</v>
      </c>
      <c r="B210" s="255" t="s">
        <v>734</v>
      </c>
      <c r="C210" s="241" t="s">
        <v>35</v>
      </c>
      <c r="D210" s="241">
        <v>1</v>
      </c>
      <c r="E210" s="205"/>
      <c r="F210" s="205"/>
      <c r="G210" s="205"/>
      <c r="H210" s="181"/>
      <c r="I210" s="181"/>
      <c r="J210" s="181"/>
      <c r="K210" s="181"/>
      <c r="L210" s="181"/>
      <c r="M210" s="181"/>
      <c r="N210" s="181"/>
      <c r="O210" s="181"/>
      <c r="P210" s="181"/>
    </row>
    <row r="211" spans="1:16" s="219" customFormat="1" ht="13.8" x14ac:dyDescent="0.25">
      <c r="A211" s="330"/>
      <c r="B211" s="255"/>
      <c r="C211" s="353"/>
      <c r="D211" s="234"/>
      <c r="E211" s="205"/>
      <c r="F211" s="205"/>
      <c r="G211" s="205"/>
      <c r="H211" s="286"/>
    </row>
    <row r="212" spans="1:16" s="219" customFormat="1" ht="16.8" x14ac:dyDescent="0.4">
      <c r="A212" s="249" t="s">
        <v>735</v>
      </c>
      <c r="B212" s="354" t="s">
        <v>736</v>
      </c>
      <c r="C212" s="241" t="s">
        <v>35</v>
      </c>
      <c r="D212" s="241">
        <v>1</v>
      </c>
      <c r="E212" s="205"/>
      <c r="F212" s="205"/>
      <c r="G212" s="205"/>
      <c r="H212" s="286"/>
    </row>
    <row r="213" spans="1:16" s="219" customFormat="1" ht="13.8" x14ac:dyDescent="0.25">
      <c r="A213" s="330"/>
      <c r="B213" s="255"/>
      <c r="C213" s="353"/>
      <c r="D213" s="234"/>
      <c r="E213" s="205"/>
      <c r="F213" s="205"/>
      <c r="G213" s="205"/>
      <c r="H213" s="286"/>
    </row>
    <row r="214" spans="1:16" s="219" customFormat="1" ht="16.8" x14ac:dyDescent="0.25">
      <c r="A214" s="249" t="s">
        <v>737</v>
      </c>
      <c r="B214" s="355" t="s">
        <v>738</v>
      </c>
      <c r="C214" s="241" t="s">
        <v>35</v>
      </c>
      <c r="D214" s="241">
        <v>1</v>
      </c>
      <c r="E214" s="205"/>
      <c r="F214" s="205"/>
      <c r="G214" s="205"/>
      <c r="H214" s="286"/>
    </row>
    <row r="215" spans="1:16" s="219" customFormat="1" ht="13.8" x14ac:dyDescent="0.25">
      <c r="A215" s="330"/>
      <c r="B215" s="255"/>
      <c r="C215" s="353"/>
      <c r="D215" s="234"/>
      <c r="E215" s="205"/>
      <c r="F215" s="205"/>
      <c r="G215" s="205"/>
      <c r="H215" s="286"/>
    </row>
    <row r="216" spans="1:16" ht="13.8" x14ac:dyDescent="0.25">
      <c r="A216" s="249" t="s">
        <v>739</v>
      </c>
      <c r="B216" s="258" t="s">
        <v>740</v>
      </c>
      <c r="C216" s="241" t="s">
        <v>35</v>
      </c>
      <c r="D216" s="241">
        <v>1</v>
      </c>
      <c r="E216" s="205"/>
      <c r="F216" s="205"/>
      <c r="G216" s="205"/>
      <c r="H216" s="181"/>
      <c r="I216" s="181"/>
      <c r="J216" s="181"/>
      <c r="K216" s="181"/>
      <c r="L216" s="181"/>
      <c r="M216" s="181"/>
      <c r="N216" s="181"/>
      <c r="O216" s="181"/>
      <c r="P216" s="181"/>
    </row>
    <row r="217" spans="1:16" ht="13.8" x14ac:dyDescent="0.25">
      <c r="A217" s="249"/>
      <c r="B217" s="258"/>
      <c r="C217" s="241"/>
      <c r="D217" s="241"/>
      <c r="E217" s="205"/>
      <c r="F217" s="205"/>
      <c r="G217" s="205"/>
      <c r="H217" s="181"/>
      <c r="I217" s="181"/>
      <c r="J217" s="181"/>
      <c r="K217" s="181"/>
      <c r="L217" s="181"/>
      <c r="M217" s="181"/>
      <c r="N217" s="181"/>
      <c r="O217" s="181"/>
      <c r="P217" s="181"/>
    </row>
    <row r="218" spans="1:16" ht="33.75" customHeight="1" x14ac:dyDescent="0.25">
      <c r="A218" s="236" t="s">
        <v>218</v>
      </c>
      <c r="B218" s="243" t="s">
        <v>219</v>
      </c>
      <c r="C218" s="241"/>
      <c r="D218" s="241"/>
      <c r="E218" s="205"/>
      <c r="F218" s="205"/>
      <c r="G218" s="205"/>
      <c r="H218" s="181"/>
      <c r="I218" s="181"/>
      <c r="J218" s="181"/>
      <c r="K218" s="181"/>
      <c r="L218" s="181"/>
      <c r="M218" s="181"/>
      <c r="N218" s="181"/>
      <c r="O218" s="181"/>
      <c r="P218" s="181"/>
    </row>
    <row r="219" spans="1:16" ht="13.8" x14ac:dyDescent="0.25">
      <c r="A219" s="236" t="s">
        <v>220</v>
      </c>
      <c r="B219" s="237" t="s">
        <v>73</v>
      </c>
      <c r="C219" s="234"/>
      <c r="D219" s="234"/>
      <c r="E219" s="205"/>
      <c r="F219" s="205"/>
      <c r="G219" s="205"/>
      <c r="H219" s="181"/>
      <c r="I219" s="181"/>
      <c r="J219" s="181"/>
      <c r="K219" s="181"/>
      <c r="L219" s="181"/>
      <c r="M219" s="181"/>
      <c r="N219" s="181"/>
      <c r="O219" s="181"/>
      <c r="P219" s="181"/>
    </row>
    <row r="220" spans="1:16" ht="13.8" x14ac:dyDescent="0.25">
      <c r="A220" s="232" t="s">
        <v>221</v>
      </c>
      <c r="B220" s="256" t="s">
        <v>222</v>
      </c>
      <c r="C220" s="234" t="s">
        <v>23</v>
      </c>
      <c r="D220" s="234">
        <v>6</v>
      </c>
      <c r="E220" s="205"/>
      <c r="F220" s="205"/>
      <c r="G220" s="205"/>
      <c r="H220" s="298"/>
      <c r="I220" s="299"/>
      <c r="J220" s="253"/>
      <c r="K220" s="210"/>
      <c r="L220" s="210"/>
      <c r="M220" s="210"/>
      <c r="N220" s="211"/>
      <c r="O220" s="181"/>
      <c r="P220" s="181"/>
    </row>
    <row r="221" spans="1:16" ht="27.6" x14ac:dyDescent="0.25">
      <c r="A221" s="232" t="s">
        <v>223</v>
      </c>
      <c r="B221" s="256" t="s">
        <v>224</v>
      </c>
      <c r="C221" s="234" t="s">
        <v>23</v>
      </c>
      <c r="D221" s="234">
        <v>6</v>
      </c>
      <c r="E221" s="205"/>
      <c r="F221" s="205"/>
      <c r="G221" s="205"/>
      <c r="H221" s="298"/>
      <c r="I221" s="299"/>
      <c r="J221" s="253"/>
      <c r="K221" s="210"/>
      <c r="L221" s="210"/>
      <c r="M221" s="210"/>
      <c r="N221" s="211"/>
      <c r="O221" s="181"/>
      <c r="P221" s="181"/>
    </row>
    <row r="222" spans="1:16" ht="13.8" x14ac:dyDescent="0.25">
      <c r="A222" s="232" t="s">
        <v>225</v>
      </c>
      <c r="B222" s="256" t="s">
        <v>226</v>
      </c>
      <c r="C222" s="234" t="s">
        <v>23</v>
      </c>
      <c r="D222" s="234">
        <v>2</v>
      </c>
      <c r="E222" s="205"/>
      <c r="F222" s="205"/>
      <c r="G222" s="205"/>
      <c r="H222" s="298"/>
      <c r="I222" s="299"/>
      <c r="J222" s="253"/>
      <c r="K222" s="210"/>
      <c r="L222" s="210"/>
      <c r="M222" s="210"/>
      <c r="N222" s="211"/>
      <c r="O222" s="181"/>
      <c r="P222" s="181"/>
    </row>
    <row r="223" spans="1:16" ht="13.8" x14ac:dyDescent="0.25">
      <c r="A223" s="232" t="s">
        <v>227</v>
      </c>
      <c r="B223" s="256" t="s">
        <v>228</v>
      </c>
      <c r="C223" s="234" t="s">
        <v>23</v>
      </c>
      <c r="D223" s="234">
        <v>2</v>
      </c>
      <c r="E223" s="205"/>
      <c r="F223" s="205"/>
      <c r="G223" s="205"/>
      <c r="H223" s="298"/>
      <c r="I223" s="299"/>
      <c r="J223" s="253"/>
      <c r="K223" s="210"/>
      <c r="L223" s="210"/>
      <c r="M223" s="210"/>
      <c r="N223" s="211"/>
      <c r="O223" s="181"/>
      <c r="P223" s="181"/>
    </row>
    <row r="224" spans="1:16" ht="13.8" x14ac:dyDescent="0.25">
      <c r="A224" s="232" t="s">
        <v>229</v>
      </c>
      <c r="B224" s="256" t="s">
        <v>230</v>
      </c>
      <c r="C224" s="234" t="s">
        <v>23</v>
      </c>
      <c r="D224" s="234">
        <v>2</v>
      </c>
      <c r="E224" s="205"/>
      <c r="F224" s="205"/>
      <c r="G224" s="205"/>
      <c r="H224" s="251"/>
      <c r="I224" s="252"/>
      <c r="J224" s="253"/>
      <c r="K224" s="210"/>
      <c r="L224" s="210"/>
      <c r="M224" s="210"/>
      <c r="N224" s="211"/>
      <c r="O224" s="181"/>
      <c r="P224" s="181"/>
    </row>
    <row r="225" spans="1:16" ht="13.8" x14ac:dyDescent="0.25">
      <c r="A225" s="232" t="s">
        <v>231</v>
      </c>
      <c r="B225" s="256" t="s">
        <v>232</v>
      </c>
      <c r="C225" s="234" t="s">
        <v>23</v>
      </c>
      <c r="D225" s="234">
        <v>2</v>
      </c>
      <c r="E225" s="205"/>
      <c r="F225" s="205"/>
      <c r="G225" s="205"/>
      <c r="H225" s="251"/>
      <c r="I225" s="252"/>
      <c r="J225" s="253"/>
      <c r="K225" s="210"/>
      <c r="L225" s="210"/>
      <c r="M225" s="210"/>
      <c r="N225" s="211"/>
      <c r="O225" s="181"/>
      <c r="P225" s="181"/>
    </row>
    <row r="226" spans="1:16" ht="13.8" x14ac:dyDescent="0.25">
      <c r="A226" s="232" t="s">
        <v>233</v>
      </c>
      <c r="B226" s="256" t="s">
        <v>947</v>
      </c>
      <c r="C226" s="234" t="s">
        <v>23</v>
      </c>
      <c r="D226" s="234">
        <v>2</v>
      </c>
      <c r="E226" s="205"/>
      <c r="F226" s="205"/>
      <c r="G226" s="205"/>
      <c r="H226" s="251"/>
      <c r="I226" s="252"/>
      <c r="J226" s="253"/>
      <c r="K226" s="210"/>
      <c r="L226" s="210"/>
      <c r="M226" s="210"/>
      <c r="N226" s="211"/>
      <c r="O226" s="181"/>
      <c r="P226" s="181"/>
    </row>
    <row r="227" spans="1:16" ht="13.8" x14ac:dyDescent="0.25">
      <c r="A227" s="232" t="s">
        <v>234</v>
      </c>
      <c r="B227" s="256" t="s">
        <v>235</v>
      </c>
      <c r="C227" s="234" t="s">
        <v>23</v>
      </c>
      <c r="D227" s="234">
        <v>2</v>
      </c>
      <c r="E227" s="205"/>
      <c r="F227" s="205"/>
      <c r="G227" s="205"/>
      <c r="H227" s="251"/>
      <c r="I227" s="252"/>
      <c r="J227" s="253"/>
      <c r="K227" s="210"/>
      <c r="L227" s="210"/>
      <c r="M227" s="210"/>
      <c r="N227" s="211"/>
      <c r="O227" s="181"/>
      <c r="P227" s="181"/>
    </row>
    <row r="228" spans="1:16" ht="27.6" x14ac:dyDescent="0.25">
      <c r="A228" s="232" t="s">
        <v>236</v>
      </c>
      <c r="B228" s="239" t="s">
        <v>237</v>
      </c>
      <c r="C228" s="241" t="s">
        <v>23</v>
      </c>
      <c r="D228" s="241">
        <v>2</v>
      </c>
      <c r="E228" s="205"/>
      <c r="F228" s="205"/>
      <c r="G228" s="205"/>
      <c r="H228" s="251"/>
      <c r="I228" s="252"/>
      <c r="J228" s="253"/>
      <c r="K228" s="210"/>
      <c r="L228" s="210"/>
      <c r="M228" s="210"/>
      <c r="N228" s="211"/>
      <c r="O228" s="181"/>
      <c r="P228" s="181"/>
    </row>
    <row r="229" spans="1:16" ht="27.6" x14ac:dyDescent="0.25">
      <c r="A229" s="232" t="s">
        <v>238</v>
      </c>
      <c r="B229" s="239" t="s">
        <v>609</v>
      </c>
      <c r="C229" s="241" t="s">
        <v>35</v>
      </c>
      <c r="D229" s="241">
        <v>1</v>
      </c>
      <c r="E229" s="205"/>
      <c r="F229" s="205"/>
      <c r="G229" s="205"/>
      <c r="H229" s="251"/>
      <c r="I229" s="252"/>
      <c r="J229" s="253"/>
      <c r="K229" s="210"/>
      <c r="L229" s="210"/>
      <c r="M229" s="210"/>
      <c r="N229" s="211"/>
      <c r="O229" s="181"/>
      <c r="P229" s="181"/>
    </row>
    <row r="230" spans="1:16" ht="13.8" x14ac:dyDescent="0.25">
      <c r="A230" s="232" t="s">
        <v>239</v>
      </c>
      <c r="B230" s="239" t="s">
        <v>89</v>
      </c>
      <c r="C230" s="241" t="s">
        <v>35</v>
      </c>
      <c r="D230" s="241">
        <v>1</v>
      </c>
      <c r="E230" s="205"/>
      <c r="F230" s="205"/>
      <c r="G230" s="205"/>
      <c r="H230" s="251"/>
      <c r="I230" s="252"/>
      <c r="J230" s="253"/>
      <c r="K230" s="210"/>
      <c r="L230" s="210"/>
      <c r="M230" s="210"/>
      <c r="N230" s="211"/>
      <c r="O230" s="181"/>
      <c r="P230" s="181"/>
    </row>
    <row r="231" spans="1:16" ht="27.6" x14ac:dyDescent="0.25">
      <c r="A231" s="232" t="s">
        <v>240</v>
      </c>
      <c r="B231" s="239" t="s">
        <v>91</v>
      </c>
      <c r="C231" s="241" t="s">
        <v>35</v>
      </c>
      <c r="D231" s="241">
        <v>1</v>
      </c>
      <c r="E231" s="205"/>
      <c r="F231" s="205"/>
      <c r="G231" s="205"/>
      <c r="H231" s="251"/>
      <c r="I231" s="252"/>
      <c r="J231" s="253"/>
      <c r="K231" s="210"/>
      <c r="L231" s="210"/>
      <c r="M231" s="210"/>
      <c r="N231" s="211"/>
      <c r="O231" s="181"/>
      <c r="P231" s="181"/>
    </row>
    <row r="232" spans="1:16" ht="27.6" x14ac:dyDescent="0.25">
      <c r="A232" s="232" t="s">
        <v>241</v>
      </c>
      <c r="B232" s="239" t="s">
        <v>93</v>
      </c>
      <c r="C232" s="241" t="s">
        <v>35</v>
      </c>
      <c r="D232" s="241">
        <v>1</v>
      </c>
      <c r="E232" s="205"/>
      <c r="F232" s="205"/>
      <c r="G232" s="205"/>
      <c r="H232" s="251"/>
      <c r="I232" s="252"/>
      <c r="J232" s="253"/>
      <c r="K232" s="210"/>
      <c r="L232" s="210"/>
      <c r="M232" s="210"/>
      <c r="N232" s="211"/>
      <c r="O232" s="181"/>
      <c r="P232" s="181"/>
    </row>
    <row r="233" spans="1:16" ht="13.8" x14ac:dyDescent="0.25">
      <c r="A233" s="232" t="s">
        <v>242</v>
      </c>
      <c r="B233" s="239" t="s">
        <v>95</v>
      </c>
      <c r="C233" s="241" t="s">
        <v>35</v>
      </c>
      <c r="D233" s="241">
        <v>1</v>
      </c>
      <c r="E233" s="205"/>
      <c r="F233" s="205"/>
      <c r="G233" s="205"/>
      <c r="H233" s="251"/>
      <c r="I233" s="252"/>
      <c r="J233" s="253"/>
      <c r="K233" s="210"/>
      <c r="L233" s="210"/>
      <c r="M233" s="210"/>
      <c r="N233" s="211"/>
      <c r="O233" s="181"/>
      <c r="P233" s="181"/>
    </row>
    <row r="234" spans="1:16" ht="27.6" x14ac:dyDescent="0.25">
      <c r="A234" s="232" t="s">
        <v>243</v>
      </c>
      <c r="B234" s="239" t="s">
        <v>41</v>
      </c>
      <c r="C234" s="241" t="s">
        <v>35</v>
      </c>
      <c r="D234" s="241">
        <v>1</v>
      </c>
      <c r="E234" s="205"/>
      <c r="F234" s="205"/>
      <c r="G234" s="205"/>
      <c r="H234" s="181"/>
      <c r="I234" s="181"/>
      <c r="J234" s="181"/>
      <c r="K234" s="181"/>
      <c r="L234" s="181"/>
      <c r="M234" s="181"/>
      <c r="N234" s="181"/>
      <c r="O234" s="181"/>
      <c r="P234" s="181"/>
    </row>
    <row r="235" spans="1:16" ht="13.8" x14ac:dyDescent="0.25">
      <c r="A235" s="232"/>
      <c r="B235" s="242"/>
      <c r="C235" s="234"/>
      <c r="D235" s="234"/>
      <c r="E235" s="205"/>
      <c r="F235" s="205"/>
      <c r="G235" s="205"/>
      <c r="H235" s="181"/>
      <c r="I235" s="181"/>
      <c r="J235" s="181"/>
      <c r="K235" s="181"/>
      <c r="L235" s="181"/>
      <c r="M235" s="181"/>
      <c r="N235" s="181"/>
      <c r="O235" s="181"/>
      <c r="P235" s="181"/>
    </row>
    <row r="236" spans="1:16" ht="13.8" x14ac:dyDescent="0.25">
      <c r="A236" s="236" t="s">
        <v>244</v>
      </c>
      <c r="B236" s="237" t="s">
        <v>98</v>
      </c>
      <c r="C236" s="234"/>
      <c r="D236" s="234"/>
      <c r="E236" s="205"/>
      <c r="F236" s="205"/>
      <c r="G236" s="205"/>
      <c r="H236" s="181"/>
      <c r="I236" s="181"/>
      <c r="J236" s="181"/>
      <c r="K236" s="181"/>
      <c r="L236" s="181"/>
      <c r="M236" s="181"/>
      <c r="N236" s="181"/>
      <c r="O236" s="181"/>
      <c r="P236" s="181"/>
    </row>
    <row r="237" spans="1:16" ht="13.8" x14ac:dyDescent="0.25">
      <c r="A237" s="232" t="s">
        <v>245</v>
      </c>
      <c r="B237" s="239" t="s">
        <v>100</v>
      </c>
      <c r="C237" s="234" t="s">
        <v>65</v>
      </c>
      <c r="D237" s="234">
        <v>18</v>
      </c>
      <c r="E237" s="205"/>
      <c r="F237" s="205"/>
      <c r="G237" s="205"/>
      <c r="H237" s="181"/>
      <c r="I237" s="181"/>
      <c r="J237" s="181"/>
      <c r="K237" s="181"/>
      <c r="L237" s="181"/>
      <c r="M237" s="181"/>
      <c r="N237" s="181"/>
      <c r="O237" s="181"/>
      <c r="P237" s="181"/>
    </row>
    <row r="238" spans="1:16" ht="13.8" x14ac:dyDescent="0.25">
      <c r="A238" s="232" t="s">
        <v>246</v>
      </c>
      <c r="B238" s="239" t="s">
        <v>102</v>
      </c>
      <c r="C238" s="234" t="s">
        <v>65</v>
      </c>
      <c r="D238" s="234">
        <v>18</v>
      </c>
      <c r="E238" s="205"/>
      <c r="F238" s="205"/>
      <c r="G238" s="205"/>
      <c r="H238" s="181"/>
      <c r="I238" s="181"/>
      <c r="J238" s="181"/>
      <c r="K238" s="181"/>
      <c r="L238" s="181"/>
      <c r="M238" s="181"/>
      <c r="N238" s="181"/>
      <c r="O238" s="181"/>
      <c r="P238" s="181"/>
    </row>
    <row r="239" spans="1:16" ht="13.8" x14ac:dyDescent="0.25">
      <c r="A239" s="232" t="s">
        <v>247</v>
      </c>
      <c r="B239" s="239" t="s">
        <v>104</v>
      </c>
      <c r="C239" s="234" t="s">
        <v>35</v>
      </c>
      <c r="D239" s="234">
        <v>1</v>
      </c>
      <c r="E239" s="205"/>
      <c r="F239" s="205"/>
      <c r="G239" s="205"/>
      <c r="H239" s="181"/>
      <c r="I239" s="181"/>
      <c r="J239" s="181"/>
      <c r="K239" s="181"/>
      <c r="L239" s="181"/>
      <c r="M239" s="181"/>
      <c r="N239" s="181"/>
      <c r="O239" s="181"/>
      <c r="P239" s="181"/>
    </row>
    <row r="240" spans="1:16" ht="13.8" x14ac:dyDescent="0.25">
      <c r="A240" s="232" t="s">
        <v>248</v>
      </c>
      <c r="B240" s="239" t="s">
        <v>56</v>
      </c>
      <c r="C240" s="234" t="s">
        <v>35</v>
      </c>
      <c r="D240" s="234">
        <v>1</v>
      </c>
      <c r="E240" s="205"/>
      <c r="F240" s="205"/>
      <c r="G240" s="205"/>
      <c r="H240" s="181"/>
      <c r="I240" s="181"/>
      <c r="J240" s="181"/>
      <c r="K240" s="181"/>
      <c r="L240" s="181"/>
      <c r="M240" s="181"/>
      <c r="N240" s="181"/>
      <c r="O240" s="181"/>
      <c r="P240" s="181"/>
    </row>
    <row r="241" spans="1:16" ht="27.6" x14ac:dyDescent="0.25">
      <c r="A241" s="232" t="s">
        <v>249</v>
      </c>
      <c r="B241" s="239" t="s">
        <v>41</v>
      </c>
      <c r="C241" s="234" t="s">
        <v>35</v>
      </c>
      <c r="D241" s="234">
        <v>1</v>
      </c>
      <c r="E241" s="205"/>
      <c r="F241" s="205"/>
      <c r="G241" s="205"/>
      <c r="H241" s="181"/>
      <c r="I241" s="181"/>
      <c r="J241" s="181"/>
      <c r="K241" s="181"/>
      <c r="L241" s="181"/>
      <c r="M241" s="181"/>
      <c r="N241" s="181"/>
      <c r="O241" s="181"/>
      <c r="P241" s="181"/>
    </row>
    <row r="242" spans="1:16" ht="13.8" x14ac:dyDescent="0.25">
      <c r="A242" s="232"/>
      <c r="B242" s="242"/>
      <c r="C242" s="234"/>
      <c r="D242" s="234"/>
      <c r="E242" s="205"/>
      <c r="F242" s="205"/>
      <c r="G242" s="205"/>
      <c r="H242" s="181"/>
      <c r="I242" s="181"/>
      <c r="J242" s="181"/>
      <c r="K242" s="181"/>
      <c r="L242" s="181"/>
      <c r="M242" s="181"/>
      <c r="N242" s="181"/>
      <c r="O242" s="181"/>
      <c r="P242" s="181"/>
    </row>
    <row r="243" spans="1:16" ht="13.8" x14ac:dyDescent="0.25">
      <c r="A243" s="236" t="s">
        <v>250</v>
      </c>
      <c r="B243" s="237" t="s">
        <v>251</v>
      </c>
      <c r="C243" s="234"/>
      <c r="D243" s="234"/>
      <c r="E243" s="205"/>
      <c r="F243" s="205"/>
      <c r="G243" s="205"/>
      <c r="H243" s="181"/>
      <c r="I243" s="181"/>
      <c r="J243" s="181"/>
      <c r="K243" s="181"/>
      <c r="L243" s="181"/>
      <c r="M243" s="181"/>
      <c r="N243" s="181"/>
      <c r="O243" s="181"/>
      <c r="P243" s="181"/>
    </row>
    <row r="244" spans="1:16" ht="13.8" x14ac:dyDescent="0.25">
      <c r="A244" s="232" t="s">
        <v>252</v>
      </c>
      <c r="B244" s="256" t="s">
        <v>1184</v>
      </c>
      <c r="C244" s="234" t="s">
        <v>23</v>
      </c>
      <c r="D244" s="234">
        <v>2</v>
      </c>
      <c r="E244" s="205"/>
      <c r="F244" s="205"/>
      <c r="G244" s="205"/>
      <c r="H244" s="298"/>
      <c r="I244" s="299"/>
      <c r="J244" s="253"/>
      <c r="K244" s="210"/>
      <c r="L244" s="210"/>
      <c r="M244" s="210"/>
      <c r="N244" s="211"/>
      <c r="O244" s="181"/>
      <c r="P244" s="181"/>
    </row>
    <row r="245" spans="1:16" ht="13.8" x14ac:dyDescent="0.25">
      <c r="A245" s="232" t="s">
        <v>253</v>
      </c>
      <c r="B245" s="256" t="s">
        <v>254</v>
      </c>
      <c r="C245" s="234" t="s">
        <v>23</v>
      </c>
      <c r="D245" s="234">
        <v>2</v>
      </c>
      <c r="E245" s="205"/>
      <c r="F245" s="205"/>
      <c r="G245" s="205"/>
      <c r="H245" s="298"/>
      <c r="I245" s="299"/>
      <c r="J245" s="253"/>
      <c r="K245" s="210"/>
      <c r="L245" s="210"/>
      <c r="M245" s="210"/>
      <c r="N245" s="211"/>
      <c r="O245" s="181"/>
      <c r="P245" s="181"/>
    </row>
    <row r="246" spans="1:16" ht="13.8" x14ac:dyDescent="0.25">
      <c r="A246" s="232" t="s">
        <v>255</v>
      </c>
      <c r="B246" s="256" t="s">
        <v>256</v>
      </c>
      <c r="C246" s="234" t="s">
        <v>23</v>
      </c>
      <c r="D246" s="234">
        <v>2</v>
      </c>
      <c r="E246" s="205"/>
      <c r="F246" s="205"/>
      <c r="G246" s="205"/>
      <c r="H246" s="298"/>
      <c r="I246" s="299"/>
      <c r="J246" s="253"/>
      <c r="K246" s="210"/>
      <c r="L246" s="210"/>
      <c r="M246" s="210"/>
      <c r="N246" s="211"/>
      <c r="O246" s="181"/>
      <c r="P246" s="181"/>
    </row>
    <row r="247" spans="1:16" ht="13.8" x14ac:dyDescent="0.25">
      <c r="A247" s="232" t="s">
        <v>257</v>
      </c>
      <c r="B247" s="256" t="s">
        <v>258</v>
      </c>
      <c r="C247" s="234" t="s">
        <v>23</v>
      </c>
      <c r="D247" s="234">
        <v>2</v>
      </c>
      <c r="E247" s="205"/>
      <c r="F247" s="205"/>
      <c r="G247" s="205"/>
      <c r="H247" s="298"/>
      <c r="I247" s="299"/>
      <c r="J247" s="253"/>
      <c r="K247" s="210"/>
      <c r="L247" s="210"/>
      <c r="M247" s="210"/>
      <c r="N247" s="211"/>
      <c r="O247" s="181"/>
      <c r="P247" s="181"/>
    </row>
    <row r="248" spans="1:16" ht="13.8" x14ac:dyDescent="0.25">
      <c r="A248" s="232" t="s">
        <v>259</v>
      </c>
      <c r="B248" s="256" t="s">
        <v>1185</v>
      </c>
      <c r="C248" s="234" t="s">
        <v>23</v>
      </c>
      <c r="D248" s="234">
        <v>2</v>
      </c>
      <c r="E248" s="205"/>
      <c r="F248" s="205"/>
      <c r="G248" s="205"/>
      <c r="H248" s="298"/>
      <c r="I248" s="299"/>
      <c r="J248" s="253"/>
      <c r="K248" s="210"/>
      <c r="L248" s="210"/>
      <c r="M248" s="210"/>
      <c r="N248" s="211"/>
      <c r="O248" s="181"/>
      <c r="P248" s="181"/>
    </row>
    <row r="249" spans="1:16" ht="13.8" x14ac:dyDescent="0.25">
      <c r="A249" s="232" t="s">
        <v>260</v>
      </c>
      <c r="B249" s="256" t="s">
        <v>261</v>
      </c>
      <c r="C249" s="234" t="s">
        <v>23</v>
      </c>
      <c r="D249" s="234">
        <v>2</v>
      </c>
      <c r="E249" s="205"/>
      <c r="F249" s="205"/>
      <c r="G249" s="205"/>
      <c r="H249" s="298"/>
      <c r="I249" s="299"/>
      <c r="J249" s="253"/>
      <c r="K249" s="210"/>
      <c r="L249" s="210"/>
      <c r="M249" s="210"/>
      <c r="N249" s="211"/>
      <c r="O249" s="181"/>
      <c r="P249" s="181"/>
    </row>
    <row r="250" spans="1:16" ht="13.8" x14ac:dyDescent="0.25">
      <c r="A250" s="232" t="s">
        <v>262</v>
      </c>
      <c r="B250" s="256" t="s">
        <v>263</v>
      </c>
      <c r="C250" s="234" t="s">
        <v>23</v>
      </c>
      <c r="D250" s="234">
        <v>1</v>
      </c>
      <c r="E250" s="205"/>
      <c r="F250" s="205"/>
      <c r="G250" s="205"/>
      <c r="H250" s="298"/>
      <c r="I250" s="299"/>
      <c r="J250" s="253"/>
      <c r="K250" s="210"/>
      <c r="L250" s="210"/>
      <c r="M250" s="210"/>
      <c r="N250" s="211"/>
      <c r="O250" s="181"/>
      <c r="P250" s="181"/>
    </row>
    <row r="251" spans="1:16" ht="13.8" x14ac:dyDescent="0.25">
      <c r="A251" s="232" t="s">
        <v>264</v>
      </c>
      <c r="B251" s="256" t="s">
        <v>948</v>
      </c>
      <c r="C251" s="234" t="s">
        <v>23</v>
      </c>
      <c r="D251" s="234">
        <v>1</v>
      </c>
      <c r="E251" s="205"/>
      <c r="F251" s="205"/>
      <c r="G251" s="205"/>
      <c r="H251" s="298"/>
      <c r="I251" s="299"/>
      <c r="J251" s="253"/>
      <c r="K251" s="210"/>
      <c r="L251" s="210"/>
      <c r="M251" s="210"/>
      <c r="N251" s="211"/>
      <c r="O251" s="181"/>
      <c r="P251" s="181"/>
    </row>
    <row r="252" spans="1:16" ht="27.6" x14ac:dyDescent="0.25">
      <c r="A252" s="232" t="s">
        <v>265</v>
      </c>
      <c r="B252" s="239" t="s">
        <v>266</v>
      </c>
      <c r="C252" s="241" t="s">
        <v>23</v>
      </c>
      <c r="D252" s="241">
        <v>1</v>
      </c>
      <c r="E252" s="205"/>
      <c r="F252" s="205"/>
      <c r="G252" s="205"/>
      <c r="H252" s="298"/>
      <c r="I252" s="299"/>
      <c r="J252" s="253"/>
      <c r="K252" s="210"/>
      <c r="L252" s="210"/>
      <c r="M252" s="210"/>
      <c r="N252" s="211"/>
      <c r="O252" s="181"/>
      <c r="P252" s="181"/>
    </row>
    <row r="253" spans="1:16" ht="27.6" x14ac:dyDescent="0.25">
      <c r="A253" s="232" t="s">
        <v>267</v>
      </c>
      <c r="B253" s="239" t="s">
        <v>87</v>
      </c>
      <c r="C253" s="241" t="s">
        <v>35</v>
      </c>
      <c r="D253" s="241">
        <v>1</v>
      </c>
      <c r="E253" s="205"/>
      <c r="F253" s="205"/>
      <c r="G253" s="205"/>
      <c r="H253" s="298"/>
      <c r="I253" s="299"/>
      <c r="J253" s="253"/>
      <c r="K253" s="210"/>
      <c r="L253" s="210"/>
      <c r="M253" s="210"/>
      <c r="N253" s="211"/>
      <c r="O253" s="181"/>
      <c r="P253" s="181"/>
    </row>
    <row r="254" spans="1:16" ht="13.8" x14ac:dyDescent="0.25">
      <c r="A254" s="232" t="s">
        <v>268</v>
      </c>
      <c r="B254" s="239" t="s">
        <v>89</v>
      </c>
      <c r="C254" s="241" t="s">
        <v>35</v>
      </c>
      <c r="D254" s="241">
        <v>1</v>
      </c>
      <c r="E254" s="205"/>
      <c r="F254" s="205"/>
      <c r="G254" s="205"/>
      <c r="H254" s="298"/>
      <c r="I254" s="299"/>
      <c r="J254" s="253"/>
      <c r="K254" s="210"/>
      <c r="L254" s="210"/>
      <c r="M254" s="210"/>
      <c r="N254" s="211"/>
      <c r="O254" s="181"/>
      <c r="P254" s="181"/>
    </row>
    <row r="255" spans="1:16" ht="27.6" x14ac:dyDescent="0.25">
      <c r="A255" s="232" t="s">
        <v>269</v>
      </c>
      <c r="B255" s="239" t="s">
        <v>91</v>
      </c>
      <c r="C255" s="241" t="s">
        <v>35</v>
      </c>
      <c r="D255" s="241">
        <v>1</v>
      </c>
      <c r="E255" s="205"/>
      <c r="F255" s="205"/>
      <c r="G255" s="205"/>
      <c r="H255" s="298"/>
      <c r="I255" s="299"/>
      <c r="J255" s="253"/>
      <c r="K255" s="210"/>
      <c r="L255" s="210"/>
      <c r="M255" s="210"/>
      <c r="N255" s="211"/>
      <c r="O255" s="181"/>
      <c r="P255" s="181"/>
    </row>
    <row r="256" spans="1:16" ht="27.6" x14ac:dyDescent="0.25">
      <c r="A256" s="232" t="s">
        <v>270</v>
      </c>
      <c r="B256" s="239" t="s">
        <v>93</v>
      </c>
      <c r="C256" s="241" t="s">
        <v>35</v>
      </c>
      <c r="D256" s="241">
        <v>1</v>
      </c>
      <c r="E256" s="205"/>
      <c r="F256" s="205"/>
      <c r="G256" s="205"/>
      <c r="H256" s="298"/>
      <c r="I256" s="299"/>
      <c r="J256" s="253"/>
      <c r="K256" s="210"/>
      <c r="L256" s="210"/>
      <c r="M256" s="210"/>
      <c r="N256" s="211"/>
      <c r="O256" s="181"/>
      <c r="P256" s="181"/>
    </row>
    <row r="257" spans="1:16" ht="13.8" x14ac:dyDescent="0.25">
      <c r="A257" s="232" t="s">
        <v>271</v>
      </c>
      <c r="B257" s="239" t="s">
        <v>272</v>
      </c>
      <c r="C257" s="241" t="s">
        <v>35</v>
      </c>
      <c r="D257" s="241">
        <v>1</v>
      </c>
      <c r="E257" s="205"/>
      <c r="F257" s="205"/>
      <c r="G257" s="205"/>
      <c r="H257" s="298"/>
      <c r="I257" s="299"/>
      <c r="J257" s="253"/>
      <c r="K257" s="210"/>
      <c r="L257" s="210"/>
      <c r="M257" s="210"/>
      <c r="N257" s="211"/>
      <c r="O257" s="181"/>
      <c r="P257" s="181"/>
    </row>
    <row r="258" spans="1:16" ht="27.6" x14ac:dyDescent="0.25">
      <c r="A258" s="232" t="s">
        <v>273</v>
      </c>
      <c r="B258" s="239" t="s">
        <v>41</v>
      </c>
      <c r="C258" s="241" t="s">
        <v>35</v>
      </c>
      <c r="D258" s="241">
        <v>1</v>
      </c>
      <c r="E258" s="205"/>
      <c r="F258" s="205"/>
      <c r="G258" s="205"/>
      <c r="H258" s="181"/>
      <c r="I258" s="181"/>
      <c r="J258" s="181"/>
      <c r="K258" s="181"/>
      <c r="L258" s="181"/>
      <c r="M258" s="181"/>
      <c r="N258" s="181"/>
      <c r="O258" s="181"/>
      <c r="P258" s="181"/>
    </row>
    <row r="259" spans="1:16" ht="13.8" x14ac:dyDescent="0.25">
      <c r="A259" s="232"/>
      <c r="B259" s="242"/>
      <c r="C259" s="234"/>
      <c r="D259" s="234"/>
      <c r="E259" s="205"/>
      <c r="F259" s="205"/>
      <c r="G259" s="205"/>
      <c r="H259" s="181"/>
      <c r="I259" s="181"/>
      <c r="J259" s="181"/>
      <c r="K259" s="181"/>
      <c r="L259" s="181"/>
      <c r="M259" s="181"/>
      <c r="N259" s="181"/>
      <c r="O259" s="181"/>
      <c r="P259" s="181"/>
    </row>
    <row r="260" spans="1:16" ht="13.8" x14ac:dyDescent="0.25">
      <c r="A260" s="236" t="s">
        <v>274</v>
      </c>
      <c r="B260" s="237" t="s">
        <v>275</v>
      </c>
      <c r="C260" s="234"/>
      <c r="D260" s="234"/>
      <c r="E260" s="205"/>
      <c r="F260" s="205"/>
      <c r="G260" s="205"/>
      <c r="H260" s="181"/>
      <c r="I260" s="181"/>
      <c r="J260" s="181"/>
      <c r="K260" s="181"/>
      <c r="L260" s="181"/>
      <c r="M260" s="181"/>
      <c r="N260" s="181"/>
      <c r="O260" s="181"/>
      <c r="P260" s="181"/>
    </row>
    <row r="261" spans="1:16" ht="13.8" x14ac:dyDescent="0.25">
      <c r="A261" s="232" t="s">
        <v>276</v>
      </c>
      <c r="B261" s="239" t="s">
        <v>277</v>
      </c>
      <c r="C261" s="234" t="s">
        <v>65</v>
      </c>
      <c r="D261" s="234">
        <v>6</v>
      </c>
      <c r="E261" s="205"/>
      <c r="F261" s="205"/>
      <c r="G261" s="205"/>
      <c r="H261" s="181"/>
      <c r="I261" s="181"/>
      <c r="J261" s="181"/>
      <c r="K261" s="181"/>
      <c r="L261" s="181"/>
      <c r="M261" s="181"/>
      <c r="N261" s="181"/>
      <c r="O261" s="181"/>
      <c r="P261" s="181"/>
    </row>
    <row r="262" spans="1:16" ht="13.8" x14ac:dyDescent="0.25">
      <c r="A262" s="232" t="s">
        <v>278</v>
      </c>
      <c r="B262" s="239" t="s">
        <v>279</v>
      </c>
      <c r="C262" s="234" t="s">
        <v>65</v>
      </c>
      <c r="D262" s="234">
        <v>6</v>
      </c>
      <c r="E262" s="205"/>
      <c r="F262" s="205"/>
      <c r="G262" s="205"/>
      <c r="H262" s="181"/>
      <c r="I262" s="181"/>
      <c r="J262" s="181"/>
      <c r="K262" s="181"/>
      <c r="L262" s="181"/>
      <c r="M262" s="181"/>
      <c r="N262" s="181"/>
      <c r="O262" s="181"/>
      <c r="P262" s="181"/>
    </row>
    <row r="263" spans="1:16" ht="13.8" x14ac:dyDescent="0.25">
      <c r="A263" s="232" t="s">
        <v>280</v>
      </c>
      <c r="B263" s="239" t="s">
        <v>281</v>
      </c>
      <c r="C263" s="234" t="s">
        <v>35</v>
      </c>
      <c r="D263" s="234">
        <v>1</v>
      </c>
      <c r="E263" s="205"/>
      <c r="F263" s="205"/>
      <c r="G263" s="205"/>
      <c r="H263" s="181"/>
      <c r="I263" s="181"/>
      <c r="J263" s="181"/>
      <c r="K263" s="181"/>
      <c r="L263" s="181"/>
      <c r="M263" s="181"/>
      <c r="N263" s="181"/>
      <c r="O263" s="181"/>
      <c r="P263" s="181"/>
    </row>
    <row r="264" spans="1:16" ht="13.8" x14ac:dyDescent="0.25">
      <c r="A264" s="232" t="s">
        <v>282</v>
      </c>
      <c r="B264" s="239" t="s">
        <v>57</v>
      </c>
      <c r="C264" s="234" t="s">
        <v>35</v>
      </c>
      <c r="D264" s="234">
        <v>1</v>
      </c>
      <c r="E264" s="205"/>
      <c r="F264" s="205"/>
      <c r="G264" s="205"/>
      <c r="H264" s="181"/>
      <c r="I264" s="181"/>
      <c r="J264" s="181"/>
      <c r="K264" s="181"/>
      <c r="L264" s="181"/>
      <c r="M264" s="181"/>
      <c r="N264" s="181"/>
      <c r="O264" s="181"/>
      <c r="P264" s="181"/>
    </row>
    <row r="265" spans="1:16" ht="27.6" x14ac:dyDescent="0.25">
      <c r="A265" s="232" t="s">
        <v>283</v>
      </c>
      <c r="B265" s="239" t="s">
        <v>41</v>
      </c>
      <c r="C265" s="234" t="s">
        <v>35</v>
      </c>
      <c r="D265" s="234">
        <v>1</v>
      </c>
      <c r="E265" s="205"/>
      <c r="F265" s="205"/>
      <c r="G265" s="205"/>
      <c r="H265" s="181"/>
      <c r="I265" s="181"/>
      <c r="J265" s="181"/>
      <c r="K265" s="181"/>
      <c r="L265" s="181"/>
      <c r="M265" s="181"/>
      <c r="N265" s="181"/>
      <c r="O265" s="181"/>
      <c r="P265" s="181"/>
    </row>
    <row r="266" spans="1:16" ht="13.8" x14ac:dyDescent="0.25">
      <c r="A266" s="236"/>
      <c r="B266" s="244"/>
      <c r="C266" s="234"/>
      <c r="D266" s="234"/>
      <c r="E266" s="205"/>
      <c r="F266" s="205"/>
      <c r="G266" s="205"/>
      <c r="H266" s="181"/>
      <c r="I266" s="181"/>
      <c r="J266" s="181"/>
      <c r="K266" s="181"/>
      <c r="L266" s="181"/>
      <c r="M266" s="181"/>
      <c r="N266" s="181"/>
      <c r="O266" s="181"/>
      <c r="P266" s="181"/>
    </row>
    <row r="267" spans="1:16" ht="13.8" x14ac:dyDescent="0.25">
      <c r="A267" s="236" t="s">
        <v>284</v>
      </c>
      <c r="B267" s="258" t="s">
        <v>285</v>
      </c>
      <c r="C267" s="234"/>
      <c r="D267" s="234"/>
      <c r="E267" s="205"/>
      <c r="F267" s="205"/>
      <c r="G267" s="205"/>
      <c r="H267" s="181"/>
      <c r="I267" s="181"/>
      <c r="J267" s="181"/>
      <c r="K267" s="181"/>
      <c r="L267" s="181"/>
      <c r="M267" s="181"/>
      <c r="N267" s="181"/>
      <c r="O267" s="181"/>
      <c r="P267" s="181"/>
    </row>
    <row r="268" spans="1:16" ht="13.8" x14ac:dyDescent="0.25">
      <c r="A268" s="236" t="s">
        <v>286</v>
      </c>
      <c r="B268" s="243" t="s">
        <v>287</v>
      </c>
      <c r="C268" s="241"/>
      <c r="D268" s="241"/>
      <c r="E268" s="205"/>
      <c r="F268" s="205"/>
      <c r="G268" s="205"/>
      <c r="H268" s="181"/>
      <c r="I268" s="181"/>
      <c r="J268" s="181"/>
      <c r="K268" s="181"/>
      <c r="L268" s="181"/>
      <c r="M268" s="181"/>
      <c r="N268" s="181"/>
      <c r="O268" s="181"/>
      <c r="P268" s="181"/>
    </row>
    <row r="269" spans="1:16" ht="27.6" x14ac:dyDescent="0.25">
      <c r="A269" s="232" t="s">
        <v>288</v>
      </c>
      <c r="B269" s="239" t="s">
        <v>1018</v>
      </c>
      <c r="C269" s="241" t="s">
        <v>65</v>
      </c>
      <c r="D269" s="241">
        <v>2</v>
      </c>
      <c r="E269" s="205"/>
      <c r="F269" s="205"/>
      <c r="G269" s="205"/>
      <c r="H269" s="181"/>
      <c r="I269" s="181"/>
      <c r="J269" s="181"/>
      <c r="K269" s="181"/>
      <c r="L269" s="181"/>
      <c r="M269" s="181"/>
      <c r="N269" s="181"/>
      <c r="O269" s="181"/>
      <c r="P269" s="181"/>
    </row>
    <row r="270" spans="1:16" ht="13.8" x14ac:dyDescent="0.25">
      <c r="A270" s="232" t="s">
        <v>289</v>
      </c>
      <c r="B270" s="239" t="s">
        <v>615</v>
      </c>
      <c r="C270" s="234" t="s">
        <v>65</v>
      </c>
      <c r="D270" s="234">
        <v>6</v>
      </c>
      <c r="E270" s="205"/>
      <c r="F270" s="205"/>
      <c r="G270" s="205"/>
      <c r="H270" s="181"/>
      <c r="I270" s="181"/>
      <c r="J270" s="181"/>
      <c r="K270" s="181"/>
      <c r="L270" s="181"/>
      <c r="M270" s="181"/>
      <c r="N270" s="181"/>
      <c r="O270" s="181"/>
      <c r="P270" s="181"/>
    </row>
    <row r="271" spans="1:16" ht="13.8" x14ac:dyDescent="0.25">
      <c r="A271" s="232" t="s">
        <v>291</v>
      </c>
      <c r="B271" s="239" t="s">
        <v>300</v>
      </c>
      <c r="C271" s="234" t="s">
        <v>65</v>
      </c>
      <c r="D271" s="234">
        <v>6</v>
      </c>
      <c r="E271" s="205"/>
      <c r="F271" s="205"/>
      <c r="G271" s="205"/>
      <c r="H271" s="181"/>
      <c r="I271" s="181"/>
      <c r="J271" s="181"/>
      <c r="K271" s="181"/>
      <c r="L271" s="181"/>
      <c r="M271" s="181"/>
      <c r="N271" s="181"/>
      <c r="O271" s="181"/>
      <c r="P271" s="181"/>
    </row>
    <row r="272" spans="1:16" ht="27.6" x14ac:dyDescent="0.25">
      <c r="A272" s="232" t="s">
        <v>293</v>
      </c>
      <c r="B272" s="239" t="s">
        <v>67</v>
      </c>
      <c r="C272" s="241" t="s">
        <v>23</v>
      </c>
      <c r="D272" s="241">
        <v>2</v>
      </c>
      <c r="E272" s="205"/>
      <c r="F272" s="205"/>
      <c r="G272" s="205"/>
      <c r="H272" s="181"/>
      <c r="I272" s="181"/>
      <c r="J272" s="181"/>
      <c r="K272" s="181"/>
      <c r="L272" s="181"/>
      <c r="M272" s="181"/>
      <c r="N272" s="181"/>
      <c r="O272" s="181"/>
      <c r="P272" s="181"/>
    </row>
    <row r="273" spans="1:16" ht="27.6" x14ac:dyDescent="0.25">
      <c r="A273" s="232" t="s">
        <v>295</v>
      </c>
      <c r="B273" s="239" t="s">
        <v>41</v>
      </c>
      <c r="C273" s="241" t="s">
        <v>35</v>
      </c>
      <c r="D273" s="241">
        <v>1</v>
      </c>
      <c r="E273" s="205"/>
      <c r="F273" s="205"/>
      <c r="G273" s="205"/>
      <c r="H273" s="181"/>
      <c r="I273" s="181"/>
      <c r="J273" s="181"/>
      <c r="K273" s="181"/>
      <c r="L273" s="181"/>
      <c r="M273" s="181"/>
      <c r="N273" s="181"/>
      <c r="O273" s="181"/>
      <c r="P273" s="181"/>
    </row>
    <row r="274" spans="1:16" ht="13.8" x14ac:dyDescent="0.25">
      <c r="A274" s="232"/>
      <c r="B274" s="244"/>
      <c r="C274" s="241"/>
      <c r="D274" s="241"/>
      <c r="E274" s="205"/>
      <c r="F274" s="205"/>
      <c r="G274" s="205"/>
      <c r="H274" s="181"/>
      <c r="I274" s="181"/>
      <c r="J274" s="181"/>
      <c r="K274" s="181"/>
      <c r="L274" s="181"/>
      <c r="M274" s="181"/>
      <c r="N274" s="181"/>
      <c r="O274" s="181"/>
      <c r="P274" s="181"/>
    </row>
    <row r="275" spans="1:16" ht="13.8" x14ac:dyDescent="0.25">
      <c r="A275" s="236" t="s">
        <v>296</v>
      </c>
      <c r="B275" s="243" t="s">
        <v>297</v>
      </c>
      <c r="C275" s="241"/>
      <c r="D275" s="241"/>
      <c r="E275" s="205"/>
      <c r="F275" s="205"/>
      <c r="G275" s="205"/>
      <c r="H275" s="181"/>
      <c r="I275" s="181"/>
      <c r="J275" s="181"/>
      <c r="K275" s="181"/>
      <c r="L275" s="181"/>
      <c r="M275" s="181"/>
      <c r="N275" s="181"/>
      <c r="O275" s="181"/>
      <c r="P275" s="181"/>
    </row>
    <row r="276" spans="1:16" ht="27.6" x14ac:dyDescent="0.25">
      <c r="A276" s="232" t="s">
        <v>298</v>
      </c>
      <c r="B276" s="239" t="s">
        <v>949</v>
      </c>
      <c r="C276" s="241" t="s">
        <v>65</v>
      </c>
      <c r="D276" s="241">
        <v>2</v>
      </c>
      <c r="E276" s="205"/>
      <c r="F276" s="205"/>
      <c r="G276" s="205"/>
      <c r="H276" s="181"/>
      <c r="I276" s="181"/>
      <c r="J276" s="181"/>
      <c r="K276" s="181"/>
      <c r="L276" s="181"/>
      <c r="M276" s="181"/>
      <c r="N276" s="181"/>
      <c r="O276" s="181"/>
      <c r="P276" s="181"/>
    </row>
    <row r="277" spans="1:16" ht="13.8" x14ac:dyDescent="0.25">
      <c r="A277" s="232" t="s">
        <v>299</v>
      </c>
      <c r="B277" s="239" t="s">
        <v>300</v>
      </c>
      <c r="C277" s="234" t="s">
        <v>65</v>
      </c>
      <c r="D277" s="234">
        <v>6</v>
      </c>
      <c r="E277" s="205"/>
      <c r="F277" s="205"/>
      <c r="G277" s="205"/>
      <c r="H277" s="181"/>
      <c r="I277" s="181"/>
      <c r="J277" s="181"/>
      <c r="K277" s="181"/>
      <c r="L277" s="181"/>
      <c r="M277" s="181"/>
      <c r="N277" s="181"/>
      <c r="O277" s="181"/>
      <c r="P277" s="181"/>
    </row>
    <row r="278" spans="1:16" ht="13.8" x14ac:dyDescent="0.25">
      <c r="A278" s="232" t="s">
        <v>301</v>
      </c>
      <c r="B278" s="239" t="s">
        <v>950</v>
      </c>
      <c r="C278" s="234" t="s">
        <v>65</v>
      </c>
      <c r="D278" s="234">
        <v>6</v>
      </c>
      <c r="E278" s="205"/>
      <c r="F278" s="205"/>
      <c r="G278" s="205"/>
      <c r="H278" s="181"/>
      <c r="I278" s="181"/>
      <c r="J278" s="181"/>
      <c r="K278" s="181"/>
      <c r="L278" s="181"/>
      <c r="M278" s="181"/>
      <c r="N278" s="181"/>
      <c r="O278" s="181"/>
      <c r="P278" s="181"/>
    </row>
    <row r="279" spans="1:16" ht="27.6" x14ac:dyDescent="0.25">
      <c r="A279" s="232" t="s">
        <v>302</v>
      </c>
      <c r="B279" s="239" t="s">
        <v>67</v>
      </c>
      <c r="C279" s="241" t="s">
        <v>23</v>
      </c>
      <c r="D279" s="241">
        <v>2</v>
      </c>
      <c r="E279" s="205"/>
      <c r="F279" s="205"/>
      <c r="G279" s="205"/>
      <c r="H279" s="181"/>
      <c r="I279" s="181"/>
      <c r="J279" s="181"/>
      <c r="K279" s="181"/>
      <c r="L279" s="181"/>
      <c r="M279" s="181"/>
      <c r="N279" s="181"/>
      <c r="O279" s="181"/>
      <c r="P279" s="181"/>
    </row>
    <row r="280" spans="1:16" ht="27.6" x14ac:dyDescent="0.25">
      <c r="A280" s="232" t="s">
        <v>951</v>
      </c>
      <c r="B280" s="239" t="s">
        <v>41</v>
      </c>
      <c r="C280" s="241" t="s">
        <v>35</v>
      </c>
      <c r="D280" s="241">
        <v>1</v>
      </c>
      <c r="E280" s="205"/>
      <c r="F280" s="205"/>
      <c r="G280" s="205"/>
      <c r="H280" s="181"/>
      <c r="I280" s="181"/>
      <c r="J280" s="181"/>
      <c r="K280" s="181"/>
      <c r="L280" s="181"/>
      <c r="M280" s="181"/>
      <c r="N280" s="181"/>
      <c r="O280" s="181"/>
      <c r="P280" s="181"/>
    </row>
    <row r="281" spans="1:16" ht="13.8" x14ac:dyDescent="0.25">
      <c r="A281" s="232"/>
      <c r="B281" s="244"/>
      <c r="C281" s="241"/>
      <c r="D281" s="241"/>
      <c r="E281" s="205"/>
      <c r="F281" s="205"/>
      <c r="G281" s="205"/>
      <c r="H281" s="181"/>
      <c r="I281" s="181"/>
      <c r="J281" s="181"/>
      <c r="K281" s="181"/>
      <c r="L281" s="181"/>
      <c r="M281" s="181"/>
      <c r="N281" s="181"/>
      <c r="O281" s="181"/>
      <c r="P281" s="181"/>
    </row>
    <row r="282" spans="1:16" ht="13.8" x14ac:dyDescent="0.25">
      <c r="A282" s="236" t="s">
        <v>303</v>
      </c>
      <c r="B282" s="243" t="s">
        <v>304</v>
      </c>
      <c r="C282" s="241"/>
      <c r="D282" s="241"/>
      <c r="E282" s="205"/>
      <c r="F282" s="205"/>
      <c r="G282" s="205"/>
      <c r="H282" s="181"/>
      <c r="I282" s="181"/>
      <c r="J282" s="181"/>
      <c r="K282" s="181"/>
      <c r="L282" s="181"/>
      <c r="M282" s="181"/>
      <c r="N282" s="181"/>
      <c r="O282" s="181"/>
      <c r="P282" s="181"/>
    </row>
    <row r="283" spans="1:16" ht="27.6" x14ac:dyDescent="0.25">
      <c r="A283" s="232" t="s">
        <v>1064</v>
      </c>
      <c r="B283" s="239" t="s">
        <v>305</v>
      </c>
      <c r="C283" s="241" t="s">
        <v>65</v>
      </c>
      <c r="D283" s="241">
        <v>2</v>
      </c>
      <c r="E283" s="205"/>
      <c r="F283" s="205"/>
      <c r="G283" s="205"/>
      <c r="H283" s="181"/>
      <c r="I283" s="181"/>
      <c r="J283" s="181"/>
      <c r="K283" s="181"/>
      <c r="L283" s="181"/>
      <c r="M283" s="181"/>
      <c r="N283" s="181"/>
      <c r="O283" s="181"/>
      <c r="P283" s="181"/>
    </row>
    <row r="284" spans="1:16" ht="13.8" x14ac:dyDescent="0.25">
      <c r="A284" s="232" t="s">
        <v>1065</v>
      </c>
      <c r="B284" s="239" t="s">
        <v>950</v>
      </c>
      <c r="C284" s="234" t="s">
        <v>65</v>
      </c>
      <c r="D284" s="234">
        <v>6</v>
      </c>
      <c r="E284" s="205"/>
      <c r="F284" s="205"/>
      <c r="G284" s="205"/>
      <c r="H284" s="181"/>
      <c r="I284" s="181"/>
      <c r="J284" s="181"/>
      <c r="K284" s="181"/>
      <c r="L284" s="181"/>
      <c r="M284" s="181"/>
      <c r="N284" s="181"/>
      <c r="O284" s="181"/>
      <c r="P284" s="181"/>
    </row>
    <row r="285" spans="1:16" ht="13.8" x14ac:dyDescent="0.25">
      <c r="A285" s="232" t="s">
        <v>1066</v>
      </c>
      <c r="B285" s="239" t="s">
        <v>952</v>
      </c>
      <c r="C285" s="234" t="s">
        <v>65</v>
      </c>
      <c r="D285" s="234">
        <v>6</v>
      </c>
      <c r="E285" s="205"/>
      <c r="F285" s="205"/>
      <c r="G285" s="205"/>
      <c r="H285" s="181"/>
      <c r="I285" s="181"/>
      <c r="J285" s="181"/>
      <c r="K285" s="181"/>
      <c r="L285" s="181"/>
      <c r="M285" s="181"/>
      <c r="N285" s="181"/>
      <c r="O285" s="181"/>
      <c r="P285" s="181"/>
    </row>
    <row r="286" spans="1:16" ht="27.6" x14ac:dyDescent="0.25">
      <c r="A286" s="232" t="s">
        <v>1067</v>
      </c>
      <c r="B286" s="239" t="s">
        <v>67</v>
      </c>
      <c r="C286" s="241" t="s">
        <v>23</v>
      </c>
      <c r="D286" s="241">
        <v>2</v>
      </c>
      <c r="E286" s="205"/>
      <c r="F286" s="205"/>
      <c r="G286" s="205"/>
      <c r="H286" s="181"/>
      <c r="I286" s="181"/>
      <c r="J286" s="181"/>
      <c r="K286" s="181"/>
      <c r="L286" s="181"/>
      <c r="M286" s="181"/>
      <c r="N286" s="181"/>
      <c r="O286" s="181"/>
      <c r="P286" s="181"/>
    </row>
    <row r="287" spans="1:16" ht="27.6" x14ac:dyDescent="0.25">
      <c r="A287" s="232" t="s">
        <v>1068</v>
      </c>
      <c r="B287" s="239" t="s">
        <v>41</v>
      </c>
      <c r="C287" s="241" t="s">
        <v>35</v>
      </c>
      <c r="D287" s="241">
        <v>1</v>
      </c>
      <c r="E287" s="205"/>
      <c r="F287" s="205"/>
      <c r="G287" s="205"/>
      <c r="H287" s="181"/>
      <c r="I287" s="181"/>
      <c r="J287" s="181"/>
      <c r="K287" s="181"/>
      <c r="L287" s="181"/>
      <c r="M287" s="181"/>
      <c r="N287" s="181"/>
      <c r="O287" s="181"/>
      <c r="P287" s="181"/>
    </row>
    <row r="288" spans="1:16" ht="13.8" x14ac:dyDescent="0.25">
      <c r="A288" s="232"/>
      <c r="B288" s="244"/>
      <c r="C288" s="241"/>
      <c r="D288" s="241"/>
      <c r="E288" s="205"/>
      <c r="F288" s="205"/>
      <c r="G288" s="205"/>
      <c r="H288" s="181"/>
      <c r="I288" s="181"/>
      <c r="J288" s="181"/>
      <c r="K288" s="181"/>
      <c r="L288" s="181"/>
      <c r="M288" s="181"/>
      <c r="N288" s="181"/>
      <c r="O288" s="181"/>
      <c r="P288" s="181"/>
    </row>
    <row r="289" spans="1:9" ht="13.8" x14ac:dyDescent="0.25">
      <c r="A289" s="236" t="s">
        <v>306</v>
      </c>
      <c r="B289" s="237" t="s">
        <v>307</v>
      </c>
      <c r="C289" s="234"/>
      <c r="D289" s="234"/>
      <c r="E289" s="205"/>
      <c r="F289" s="205"/>
      <c r="G289" s="205"/>
      <c r="H289" s="181"/>
      <c r="I289" s="181"/>
    </row>
    <row r="290" spans="1:9" ht="13.8" x14ac:dyDescent="0.25">
      <c r="A290" s="236" t="s">
        <v>308</v>
      </c>
      <c r="B290" s="237" t="s">
        <v>309</v>
      </c>
      <c r="C290" s="234"/>
      <c r="D290" s="234"/>
      <c r="E290" s="205"/>
      <c r="F290" s="205"/>
      <c r="G290" s="205"/>
      <c r="H290" s="181"/>
      <c r="I290" s="181"/>
    </row>
    <row r="291" spans="1:9" ht="13.8" x14ac:dyDescent="0.25">
      <c r="A291" s="232" t="s">
        <v>310</v>
      </c>
      <c r="B291" s="239" t="s">
        <v>953</v>
      </c>
      <c r="C291" s="241" t="s">
        <v>65</v>
      </c>
      <c r="D291" s="241">
        <v>2</v>
      </c>
      <c r="E291" s="205"/>
      <c r="F291" s="205"/>
      <c r="G291" s="205"/>
      <c r="H291" s="181"/>
      <c r="I291" s="181"/>
    </row>
    <row r="292" spans="1:9" ht="13.8" x14ac:dyDescent="0.25">
      <c r="A292" s="232" t="s">
        <v>311</v>
      </c>
      <c r="B292" s="239" t="s">
        <v>954</v>
      </c>
      <c r="C292" s="241" t="s">
        <v>65</v>
      </c>
      <c r="D292" s="241">
        <v>2</v>
      </c>
      <c r="E292" s="205"/>
      <c r="F292" s="205"/>
      <c r="G292" s="205"/>
      <c r="H292" s="181"/>
      <c r="I292" s="181"/>
    </row>
    <row r="293" spans="1:9" ht="13.8" x14ac:dyDescent="0.25">
      <c r="A293" s="232" t="s">
        <v>312</v>
      </c>
      <c r="B293" s="239" t="s">
        <v>955</v>
      </c>
      <c r="C293" s="241" t="s">
        <v>65</v>
      </c>
      <c r="D293" s="241">
        <v>2</v>
      </c>
      <c r="E293" s="205"/>
      <c r="F293" s="205"/>
      <c r="G293" s="205"/>
      <c r="H293" s="181"/>
      <c r="I293" s="181"/>
    </row>
    <row r="294" spans="1:9" ht="13.8" x14ac:dyDescent="0.25">
      <c r="A294" s="232" t="s">
        <v>313</v>
      </c>
      <c r="B294" s="239" t="s">
        <v>956</v>
      </c>
      <c r="C294" s="241" t="s">
        <v>65</v>
      </c>
      <c r="D294" s="241">
        <v>1</v>
      </c>
      <c r="E294" s="205"/>
      <c r="F294" s="205"/>
      <c r="G294" s="205"/>
      <c r="H294" s="181"/>
      <c r="I294" s="181"/>
    </row>
    <row r="295" spans="1:9" ht="13.8" x14ac:dyDescent="0.25">
      <c r="A295" s="232" t="s">
        <v>314</v>
      </c>
      <c r="B295" s="239" t="s">
        <v>957</v>
      </c>
      <c r="C295" s="241" t="s">
        <v>65</v>
      </c>
      <c r="D295" s="241">
        <v>1</v>
      </c>
      <c r="E295" s="205"/>
      <c r="F295" s="205"/>
      <c r="G295" s="205"/>
      <c r="H295" s="181"/>
      <c r="I295" s="181"/>
    </row>
    <row r="296" spans="1:9" ht="13.8" x14ac:dyDescent="0.25">
      <c r="A296" s="232" t="s">
        <v>315</v>
      </c>
      <c r="B296" s="239" t="s">
        <v>958</v>
      </c>
      <c r="C296" s="241" t="s">
        <v>65</v>
      </c>
      <c r="D296" s="241">
        <v>1</v>
      </c>
      <c r="E296" s="205"/>
      <c r="F296" s="205"/>
      <c r="G296" s="205"/>
      <c r="H296" s="181"/>
      <c r="I296" s="181"/>
    </row>
    <row r="297" spans="1:9" ht="13.8" x14ac:dyDescent="0.25">
      <c r="A297" s="232" t="s">
        <v>316</v>
      </c>
      <c r="B297" s="239" t="s">
        <v>959</v>
      </c>
      <c r="C297" s="241" t="s">
        <v>65</v>
      </c>
      <c r="D297" s="241">
        <v>1</v>
      </c>
      <c r="E297" s="205"/>
      <c r="F297" s="205"/>
      <c r="G297" s="205"/>
      <c r="H297" s="181"/>
      <c r="I297" s="181"/>
    </row>
    <row r="298" spans="1:9" ht="27.6" x14ac:dyDescent="0.25">
      <c r="A298" s="232" t="s">
        <v>960</v>
      </c>
      <c r="B298" s="239" t="s">
        <v>113</v>
      </c>
      <c r="C298" s="241" t="s">
        <v>35</v>
      </c>
      <c r="D298" s="241">
        <v>1</v>
      </c>
      <c r="E298" s="205"/>
      <c r="F298" s="205"/>
      <c r="G298" s="205"/>
      <c r="H298" s="181"/>
      <c r="I298" s="181"/>
    </row>
    <row r="299" spans="1:9" ht="13.8" x14ac:dyDescent="0.25">
      <c r="A299" s="232"/>
      <c r="B299" s="244"/>
      <c r="C299" s="241"/>
      <c r="D299" s="241"/>
      <c r="E299" s="205"/>
      <c r="F299" s="205"/>
      <c r="G299" s="205"/>
      <c r="H299" s="181"/>
      <c r="I299" s="181"/>
    </row>
    <row r="300" spans="1:9" ht="13.8" x14ac:dyDescent="0.25">
      <c r="A300" s="236" t="s">
        <v>317</v>
      </c>
      <c r="B300" s="237" t="s">
        <v>108</v>
      </c>
      <c r="C300" s="234"/>
      <c r="D300" s="234"/>
      <c r="E300" s="205"/>
      <c r="F300" s="205"/>
      <c r="G300" s="205"/>
      <c r="H300" s="181"/>
      <c r="I300" s="181"/>
    </row>
    <row r="301" spans="1:9" ht="13.8" x14ac:dyDescent="0.25">
      <c r="A301" s="232" t="s">
        <v>318</v>
      </c>
      <c r="B301" s="239" t="s">
        <v>961</v>
      </c>
      <c r="C301" s="241" t="s">
        <v>65</v>
      </c>
      <c r="D301" s="241">
        <v>2</v>
      </c>
      <c r="E301" s="205"/>
      <c r="F301" s="205"/>
      <c r="G301" s="205"/>
      <c r="H301" s="181"/>
      <c r="I301" s="181"/>
    </row>
    <row r="302" spans="1:9" ht="13.8" x14ac:dyDescent="0.25">
      <c r="A302" s="232" t="s">
        <v>319</v>
      </c>
      <c r="B302" s="239" t="s">
        <v>962</v>
      </c>
      <c r="C302" s="241" t="s">
        <v>65</v>
      </c>
      <c r="D302" s="241">
        <v>5</v>
      </c>
      <c r="E302" s="205"/>
      <c r="F302" s="205"/>
      <c r="G302" s="205"/>
      <c r="H302" s="181"/>
      <c r="I302" s="181"/>
    </row>
    <row r="303" spans="1:9" ht="13.8" x14ac:dyDescent="0.25">
      <c r="A303" s="232" t="s">
        <v>320</v>
      </c>
      <c r="B303" s="239" t="s">
        <v>963</v>
      </c>
      <c r="C303" s="241" t="s">
        <v>65</v>
      </c>
      <c r="D303" s="241">
        <v>1</v>
      </c>
      <c r="E303" s="205"/>
      <c r="F303" s="205"/>
      <c r="G303" s="205"/>
      <c r="H303" s="181"/>
      <c r="I303" s="181"/>
    </row>
    <row r="304" spans="1:9" ht="13.8" x14ac:dyDescent="0.25">
      <c r="A304" s="232" t="s">
        <v>321</v>
      </c>
      <c r="B304" s="239" t="s">
        <v>964</v>
      </c>
      <c r="C304" s="241" t="s">
        <v>65</v>
      </c>
      <c r="D304" s="241">
        <v>1</v>
      </c>
      <c r="E304" s="205"/>
      <c r="F304" s="205"/>
      <c r="G304" s="205"/>
      <c r="H304" s="181"/>
      <c r="I304" s="181"/>
    </row>
    <row r="305" spans="1:9" ht="13.8" x14ac:dyDescent="0.25">
      <c r="A305" s="232" t="s">
        <v>322</v>
      </c>
      <c r="B305" s="239" t="s">
        <v>965</v>
      </c>
      <c r="C305" s="241" t="s">
        <v>65</v>
      </c>
      <c r="D305" s="241">
        <v>1</v>
      </c>
      <c r="E305" s="205"/>
      <c r="F305" s="205"/>
      <c r="G305" s="205"/>
      <c r="H305" s="181"/>
      <c r="I305" s="181"/>
    </row>
    <row r="306" spans="1:9" ht="27.6" x14ac:dyDescent="0.25">
      <c r="A306" s="232" t="s">
        <v>323</v>
      </c>
      <c r="B306" s="239" t="s">
        <v>113</v>
      </c>
      <c r="C306" s="241" t="s">
        <v>35</v>
      </c>
      <c r="D306" s="241">
        <v>1</v>
      </c>
      <c r="E306" s="205"/>
      <c r="F306" s="205"/>
      <c r="G306" s="205"/>
      <c r="H306" s="181"/>
      <c r="I306" s="181"/>
    </row>
    <row r="307" spans="1:9" ht="13.8" x14ac:dyDescent="0.25">
      <c r="A307" s="236"/>
      <c r="B307" s="244"/>
      <c r="C307" s="234"/>
      <c r="D307" s="234"/>
      <c r="E307" s="205"/>
      <c r="F307" s="205"/>
      <c r="G307" s="205"/>
      <c r="H307" s="181"/>
      <c r="I307" s="181"/>
    </row>
    <row r="308" spans="1:9" ht="13.8" x14ac:dyDescent="0.25">
      <c r="A308" s="236" t="s">
        <v>324</v>
      </c>
      <c r="B308" s="243" t="s">
        <v>325</v>
      </c>
      <c r="C308" s="241"/>
      <c r="D308" s="241"/>
      <c r="E308" s="205"/>
      <c r="F308" s="205"/>
      <c r="G308" s="205"/>
      <c r="H308" s="181"/>
      <c r="I308" s="181"/>
    </row>
    <row r="309" spans="1:9" ht="27.6" x14ac:dyDescent="0.25">
      <c r="A309" s="232" t="s">
        <v>326</v>
      </c>
      <c r="B309" s="239" t="s">
        <v>1236</v>
      </c>
      <c r="C309" s="241" t="s">
        <v>65</v>
      </c>
      <c r="D309" s="241">
        <v>2</v>
      </c>
      <c r="E309" s="205"/>
      <c r="F309" s="205"/>
      <c r="G309" s="205"/>
      <c r="H309" s="181"/>
      <c r="I309" s="181"/>
    </row>
    <row r="310" spans="1:9" ht="13.8" x14ac:dyDescent="0.25">
      <c r="A310" s="232" t="s">
        <v>327</v>
      </c>
      <c r="B310" s="239" t="s">
        <v>925</v>
      </c>
      <c r="C310" s="241" t="s">
        <v>65</v>
      </c>
      <c r="D310" s="241">
        <v>6</v>
      </c>
      <c r="E310" s="205"/>
      <c r="F310" s="205"/>
      <c r="G310" s="205"/>
      <c r="H310" s="181"/>
      <c r="I310" s="181"/>
    </row>
    <row r="311" spans="1:9" ht="27.6" x14ac:dyDescent="0.25">
      <c r="A311" s="232" t="s">
        <v>966</v>
      </c>
      <c r="B311" s="239" t="s">
        <v>41</v>
      </c>
      <c r="C311" s="241" t="s">
        <v>35</v>
      </c>
      <c r="D311" s="241">
        <v>1</v>
      </c>
      <c r="E311" s="205"/>
      <c r="F311" s="205"/>
      <c r="G311" s="205"/>
      <c r="H311" s="181"/>
      <c r="I311" s="181"/>
    </row>
    <row r="312" spans="1:9" ht="13.8" x14ac:dyDescent="0.25">
      <c r="A312" s="232"/>
      <c r="B312" s="244"/>
      <c r="C312" s="241"/>
      <c r="D312" s="241"/>
      <c r="E312" s="205"/>
      <c r="F312" s="205"/>
      <c r="G312" s="205"/>
      <c r="H312" s="181"/>
      <c r="I312" s="181"/>
    </row>
    <row r="313" spans="1:9" ht="13.8" x14ac:dyDescent="0.25">
      <c r="A313" s="236" t="s">
        <v>328</v>
      </c>
      <c r="B313" s="237" t="s">
        <v>120</v>
      </c>
      <c r="C313" s="234"/>
      <c r="D313" s="234"/>
      <c r="E313" s="205"/>
      <c r="F313" s="205"/>
      <c r="G313" s="205"/>
      <c r="H313" s="181"/>
      <c r="I313" s="181"/>
    </row>
    <row r="314" spans="1:9" ht="13.8" x14ac:dyDescent="0.25">
      <c r="A314" s="232" t="s">
        <v>329</v>
      </c>
      <c r="B314" s="239" t="s">
        <v>122</v>
      </c>
      <c r="C314" s="234" t="s">
        <v>23</v>
      </c>
      <c r="D314" s="234">
        <v>1</v>
      </c>
      <c r="E314" s="205"/>
      <c r="F314" s="205"/>
      <c r="G314" s="205"/>
      <c r="H314" s="181"/>
      <c r="I314" s="181"/>
    </row>
    <row r="315" spans="1:9" ht="13.8" x14ac:dyDescent="0.25">
      <c r="A315" s="232" t="s">
        <v>330</v>
      </c>
      <c r="B315" s="239" t="s">
        <v>926</v>
      </c>
      <c r="C315" s="234" t="s">
        <v>23</v>
      </c>
      <c r="D315" s="234">
        <v>1</v>
      </c>
      <c r="E315" s="205"/>
      <c r="F315" s="205"/>
      <c r="G315" s="205"/>
      <c r="H315" s="181"/>
      <c r="I315" s="181"/>
    </row>
    <row r="316" spans="1:9" ht="13.8" x14ac:dyDescent="0.25">
      <c r="A316" s="232" t="s">
        <v>331</v>
      </c>
      <c r="B316" s="239" t="s">
        <v>927</v>
      </c>
      <c r="C316" s="234" t="s">
        <v>23</v>
      </c>
      <c r="D316" s="234">
        <v>2</v>
      </c>
      <c r="E316" s="205"/>
      <c r="F316" s="205"/>
      <c r="G316" s="205"/>
      <c r="H316" s="181"/>
      <c r="I316" s="181"/>
    </row>
    <row r="317" spans="1:9" ht="27.6" x14ac:dyDescent="0.25">
      <c r="A317" s="232" t="s">
        <v>332</v>
      </c>
      <c r="B317" s="239" t="s">
        <v>928</v>
      </c>
      <c r="C317" s="234" t="s">
        <v>23</v>
      </c>
      <c r="D317" s="234">
        <v>2</v>
      </c>
      <c r="E317" s="205"/>
      <c r="F317" s="205"/>
      <c r="G317" s="205"/>
      <c r="H317" s="181"/>
      <c r="I317" s="181"/>
    </row>
    <row r="318" spans="1:9" ht="13.8" x14ac:dyDescent="0.25">
      <c r="A318" s="232" t="s">
        <v>333</v>
      </c>
      <c r="B318" s="239" t="s">
        <v>127</v>
      </c>
      <c r="C318" s="234" t="s">
        <v>23</v>
      </c>
      <c r="D318" s="234">
        <v>1</v>
      </c>
      <c r="E318" s="205"/>
      <c r="F318" s="205"/>
      <c r="G318" s="205"/>
      <c r="H318" s="181"/>
      <c r="I318" s="181"/>
    </row>
    <row r="319" spans="1:9" ht="13.8" x14ac:dyDescent="0.25">
      <c r="A319" s="232" t="s">
        <v>334</v>
      </c>
      <c r="B319" s="239" t="s">
        <v>129</v>
      </c>
      <c r="C319" s="234" t="s">
        <v>23</v>
      </c>
      <c r="D319" s="234">
        <v>2</v>
      </c>
      <c r="E319" s="205"/>
      <c r="F319" s="205"/>
      <c r="G319" s="205"/>
      <c r="H319" s="181"/>
      <c r="I319" s="181"/>
    </row>
    <row r="320" spans="1:9" ht="13.8" x14ac:dyDescent="0.25">
      <c r="A320" s="232" t="s">
        <v>335</v>
      </c>
      <c r="B320" s="239" t="s">
        <v>131</v>
      </c>
      <c r="C320" s="234" t="s">
        <v>23</v>
      </c>
      <c r="D320" s="234">
        <v>2</v>
      </c>
      <c r="E320" s="205"/>
      <c r="F320" s="205"/>
      <c r="G320" s="205"/>
      <c r="H320" s="181"/>
      <c r="I320" s="181"/>
    </row>
    <row r="321" spans="1:9" ht="13.8" x14ac:dyDescent="0.25">
      <c r="A321" s="232" t="s">
        <v>336</v>
      </c>
      <c r="B321" s="239" t="s">
        <v>133</v>
      </c>
      <c r="C321" s="234" t="s">
        <v>23</v>
      </c>
      <c r="D321" s="234">
        <v>2</v>
      </c>
      <c r="E321" s="205"/>
      <c r="F321" s="205"/>
      <c r="G321" s="205"/>
      <c r="H321" s="181"/>
      <c r="I321" s="181"/>
    </row>
    <row r="322" spans="1:9" ht="27.6" x14ac:dyDescent="0.25">
      <c r="A322" s="232" t="s">
        <v>337</v>
      </c>
      <c r="B322" s="239" t="s">
        <v>41</v>
      </c>
      <c r="C322" s="234" t="s">
        <v>35</v>
      </c>
      <c r="D322" s="234">
        <v>1</v>
      </c>
      <c r="E322" s="205"/>
      <c r="F322" s="205"/>
      <c r="G322" s="205"/>
      <c r="H322" s="181"/>
      <c r="I322" s="181"/>
    </row>
    <row r="323" spans="1:9" ht="13.8" x14ac:dyDescent="0.25">
      <c r="A323" s="236"/>
      <c r="B323" s="244"/>
      <c r="C323" s="234"/>
      <c r="D323" s="234"/>
      <c r="E323" s="205"/>
      <c r="F323" s="205"/>
      <c r="G323" s="205"/>
      <c r="H323" s="181"/>
      <c r="I323" s="181"/>
    </row>
    <row r="324" spans="1:9" ht="13.8" x14ac:dyDescent="0.25">
      <c r="A324" s="236" t="s">
        <v>338</v>
      </c>
      <c r="B324" s="237" t="s">
        <v>136</v>
      </c>
      <c r="C324" s="234"/>
      <c r="D324" s="234"/>
      <c r="E324" s="205"/>
      <c r="F324" s="205"/>
      <c r="G324" s="205"/>
      <c r="H324" s="181"/>
      <c r="I324" s="181"/>
    </row>
    <row r="325" spans="1:9" ht="41.4" x14ac:dyDescent="0.25">
      <c r="A325" s="232" t="s">
        <v>339</v>
      </c>
      <c r="B325" s="247" t="s">
        <v>340</v>
      </c>
      <c r="C325" s="234" t="s">
        <v>23</v>
      </c>
      <c r="D325" s="234">
        <v>1</v>
      </c>
      <c r="E325" s="205"/>
      <c r="F325" s="205"/>
      <c r="G325" s="205"/>
      <c r="H325" s="181"/>
      <c r="I325" s="181"/>
    </row>
    <row r="326" spans="1:9" ht="27.6" x14ac:dyDescent="0.25">
      <c r="A326" s="232" t="s">
        <v>341</v>
      </c>
      <c r="B326" s="239" t="s">
        <v>41</v>
      </c>
      <c r="C326" s="234" t="s">
        <v>35</v>
      </c>
      <c r="D326" s="234">
        <v>1</v>
      </c>
      <c r="E326" s="205"/>
      <c r="F326" s="205"/>
      <c r="G326" s="205"/>
      <c r="H326" s="181"/>
      <c r="I326" s="181"/>
    </row>
    <row r="327" spans="1:9" ht="13.8" x14ac:dyDescent="0.25">
      <c r="A327" s="232"/>
      <c r="B327" s="247"/>
      <c r="C327" s="234"/>
      <c r="D327" s="234"/>
      <c r="E327" s="205"/>
      <c r="F327" s="205"/>
      <c r="G327" s="205"/>
      <c r="H327" s="181"/>
      <c r="I327" s="181"/>
    </row>
    <row r="328" spans="1:9" ht="13.8" x14ac:dyDescent="0.25">
      <c r="A328" s="236" t="s">
        <v>342</v>
      </c>
      <c r="B328" s="243" t="s">
        <v>141</v>
      </c>
      <c r="C328" s="241"/>
      <c r="D328" s="241"/>
      <c r="E328" s="205"/>
      <c r="F328" s="205"/>
      <c r="G328" s="205"/>
      <c r="H328" s="181"/>
      <c r="I328" s="181"/>
    </row>
    <row r="329" spans="1:9" ht="28.2" x14ac:dyDescent="0.25">
      <c r="A329" s="232" t="s">
        <v>343</v>
      </c>
      <c r="B329" s="239" t="s">
        <v>1180</v>
      </c>
      <c r="C329" s="241" t="s">
        <v>23</v>
      </c>
      <c r="D329" s="241">
        <v>6</v>
      </c>
      <c r="E329" s="205"/>
      <c r="F329" s="205"/>
      <c r="G329" s="205"/>
      <c r="H329" s="181"/>
      <c r="I329" s="181"/>
    </row>
    <row r="330" spans="1:9" ht="13.8" x14ac:dyDescent="0.25">
      <c r="A330" s="232" t="s">
        <v>344</v>
      </c>
      <c r="B330" s="239" t="s">
        <v>345</v>
      </c>
      <c r="C330" s="241" t="s">
        <v>23</v>
      </c>
      <c r="D330" s="241">
        <v>2</v>
      </c>
      <c r="E330" s="205"/>
      <c r="F330" s="205"/>
      <c r="G330" s="205"/>
      <c r="H330" s="181"/>
      <c r="I330" s="181"/>
    </row>
    <row r="331" spans="1:9" ht="13.8" x14ac:dyDescent="0.25">
      <c r="A331" s="232" t="s">
        <v>346</v>
      </c>
      <c r="B331" s="239" t="s">
        <v>347</v>
      </c>
      <c r="C331" s="241" t="s">
        <v>23</v>
      </c>
      <c r="D331" s="241">
        <v>2</v>
      </c>
      <c r="E331" s="205"/>
      <c r="F331" s="205"/>
      <c r="G331" s="205"/>
      <c r="H331" s="181"/>
      <c r="I331" s="181"/>
    </row>
    <row r="332" spans="1:9" ht="27.6" x14ac:dyDescent="0.25">
      <c r="A332" s="232" t="s">
        <v>348</v>
      </c>
      <c r="B332" s="239" t="s">
        <v>349</v>
      </c>
      <c r="C332" s="241" t="s">
        <v>23</v>
      </c>
      <c r="D332" s="241">
        <v>2</v>
      </c>
      <c r="E332" s="205"/>
      <c r="F332" s="205"/>
      <c r="G332" s="205"/>
      <c r="H332" s="181"/>
      <c r="I332" s="181"/>
    </row>
    <row r="333" spans="1:9" ht="27.6" x14ac:dyDescent="0.25">
      <c r="A333" s="232" t="s">
        <v>350</v>
      </c>
      <c r="B333" s="239" t="s">
        <v>351</v>
      </c>
      <c r="C333" s="241" t="s">
        <v>23</v>
      </c>
      <c r="D333" s="241">
        <v>2</v>
      </c>
      <c r="E333" s="205"/>
      <c r="F333" s="205"/>
      <c r="G333" s="205"/>
      <c r="H333" s="181"/>
      <c r="I333" s="181"/>
    </row>
    <row r="334" spans="1:9" ht="13.8" x14ac:dyDescent="0.25">
      <c r="A334" s="232" t="s">
        <v>352</v>
      </c>
      <c r="B334" s="248" t="s">
        <v>353</v>
      </c>
      <c r="C334" s="241" t="s">
        <v>23</v>
      </c>
      <c r="D334" s="241">
        <v>2</v>
      </c>
      <c r="E334" s="205"/>
      <c r="F334" s="205"/>
      <c r="G334" s="205"/>
      <c r="H334" s="181"/>
      <c r="I334" s="181"/>
    </row>
    <row r="335" spans="1:9" ht="13.8" x14ac:dyDescent="0.25">
      <c r="A335" s="232" t="s">
        <v>354</v>
      </c>
      <c r="B335" s="239" t="s">
        <v>355</v>
      </c>
      <c r="C335" s="241" t="s">
        <v>23</v>
      </c>
      <c r="D335" s="241">
        <v>1</v>
      </c>
      <c r="E335" s="205"/>
      <c r="F335" s="205"/>
      <c r="G335" s="205"/>
      <c r="H335" s="181"/>
      <c r="I335" s="181"/>
    </row>
    <row r="336" spans="1:9" ht="27.6" x14ac:dyDescent="0.25">
      <c r="A336" s="232" t="s">
        <v>356</v>
      </c>
      <c r="B336" s="239" t="s">
        <v>357</v>
      </c>
      <c r="C336" s="241" t="s">
        <v>23</v>
      </c>
      <c r="D336" s="241">
        <v>2</v>
      </c>
      <c r="E336" s="205"/>
      <c r="F336" s="205"/>
      <c r="G336" s="205"/>
      <c r="H336" s="181"/>
      <c r="I336" s="181"/>
    </row>
    <row r="337" spans="1:9" ht="47.25" customHeight="1" x14ac:dyDescent="0.25">
      <c r="A337" s="232" t="s">
        <v>358</v>
      </c>
      <c r="B337" s="239" t="s">
        <v>359</v>
      </c>
      <c r="C337" s="241" t="s">
        <v>23</v>
      </c>
      <c r="D337" s="241">
        <v>2</v>
      </c>
      <c r="E337" s="205"/>
      <c r="F337" s="205"/>
      <c r="G337" s="205"/>
      <c r="H337" s="181"/>
      <c r="I337" s="181"/>
    </row>
    <row r="338" spans="1:9" ht="27.6" x14ac:dyDescent="0.25">
      <c r="A338" s="232" t="s">
        <v>360</v>
      </c>
      <c r="B338" s="239" t="s">
        <v>969</v>
      </c>
      <c r="C338" s="241" t="s">
        <v>23</v>
      </c>
      <c r="D338" s="241">
        <v>1</v>
      </c>
      <c r="E338" s="205"/>
      <c r="F338" s="205"/>
      <c r="G338" s="205"/>
      <c r="H338" s="181"/>
      <c r="I338" s="181"/>
    </row>
    <row r="339" spans="1:9" ht="13.8" x14ac:dyDescent="0.25">
      <c r="A339" s="232" t="s">
        <v>361</v>
      </c>
      <c r="B339" s="248" t="s">
        <v>362</v>
      </c>
      <c r="C339" s="241" t="s">
        <v>23</v>
      </c>
      <c r="D339" s="241">
        <v>2</v>
      </c>
      <c r="E339" s="205"/>
      <c r="F339" s="205"/>
      <c r="G339" s="205"/>
      <c r="H339" s="181"/>
      <c r="I339" s="181"/>
    </row>
    <row r="340" spans="1:9" ht="41.4" x14ac:dyDescent="0.25">
      <c r="A340" s="232" t="s">
        <v>363</v>
      </c>
      <c r="B340" s="239" t="s">
        <v>364</v>
      </c>
      <c r="C340" s="241" t="s">
        <v>23</v>
      </c>
      <c r="D340" s="241">
        <v>2</v>
      </c>
      <c r="E340" s="205"/>
      <c r="F340" s="205"/>
      <c r="G340" s="205"/>
      <c r="H340" s="181"/>
      <c r="I340" s="181"/>
    </row>
    <row r="341" spans="1:9" ht="27.6" x14ac:dyDescent="0.25">
      <c r="A341" s="232" t="s">
        <v>365</v>
      </c>
      <c r="B341" s="239" t="s">
        <v>970</v>
      </c>
      <c r="C341" s="241" t="s">
        <v>23</v>
      </c>
      <c r="D341" s="241">
        <v>2</v>
      </c>
      <c r="E341" s="205"/>
      <c r="F341" s="205"/>
      <c r="G341" s="205"/>
      <c r="H341" s="181"/>
      <c r="I341" s="181"/>
    </row>
    <row r="342" spans="1:9" ht="41.4" x14ac:dyDescent="0.25">
      <c r="A342" s="232" t="s">
        <v>366</v>
      </c>
      <c r="B342" s="239" t="s">
        <v>971</v>
      </c>
      <c r="C342" s="241" t="s">
        <v>23</v>
      </c>
      <c r="D342" s="241">
        <v>5</v>
      </c>
      <c r="E342" s="205"/>
      <c r="F342" s="205"/>
      <c r="G342" s="205"/>
      <c r="H342" s="181"/>
      <c r="I342" s="181"/>
    </row>
    <row r="343" spans="1:9" ht="41.4" x14ac:dyDescent="0.25">
      <c r="A343" s="232" t="s">
        <v>367</v>
      </c>
      <c r="B343" s="239" t="s">
        <v>368</v>
      </c>
      <c r="C343" s="241" t="s">
        <v>23</v>
      </c>
      <c r="D343" s="241">
        <v>2</v>
      </c>
      <c r="E343" s="205"/>
      <c r="F343" s="205"/>
      <c r="G343" s="205"/>
      <c r="H343" s="181"/>
      <c r="I343" s="181"/>
    </row>
    <row r="344" spans="1:9" ht="13.8" x14ac:dyDescent="0.25">
      <c r="A344" s="232" t="s">
        <v>369</v>
      </c>
      <c r="B344" s="248" t="s">
        <v>972</v>
      </c>
      <c r="C344" s="241" t="s">
        <v>23</v>
      </c>
      <c r="D344" s="241">
        <v>1</v>
      </c>
      <c r="E344" s="205"/>
      <c r="F344" s="205"/>
      <c r="G344" s="205"/>
      <c r="H344" s="181"/>
      <c r="I344" s="181"/>
    </row>
    <row r="345" spans="1:9" ht="27.6" x14ac:dyDescent="0.25">
      <c r="A345" s="232" t="s">
        <v>370</v>
      </c>
      <c r="B345" s="239" t="s">
        <v>41</v>
      </c>
      <c r="C345" s="234" t="s">
        <v>35</v>
      </c>
      <c r="D345" s="234">
        <v>1</v>
      </c>
      <c r="E345" s="205"/>
      <c r="F345" s="205"/>
      <c r="G345" s="205"/>
      <c r="H345" s="181"/>
      <c r="I345" s="181"/>
    </row>
    <row r="346" spans="1:9" ht="13.8" x14ac:dyDescent="0.25">
      <c r="A346" s="232"/>
      <c r="B346" s="239"/>
      <c r="C346" s="241"/>
      <c r="D346" s="241"/>
      <c r="E346" s="205"/>
      <c r="F346" s="205"/>
      <c r="G346" s="205"/>
      <c r="H346" s="181"/>
      <c r="I346" s="181"/>
    </row>
    <row r="347" spans="1:9" ht="41.4" x14ac:dyDescent="0.25">
      <c r="A347" s="236" t="s">
        <v>371</v>
      </c>
      <c r="B347" s="243" t="s">
        <v>930</v>
      </c>
      <c r="C347" s="241" t="s">
        <v>23</v>
      </c>
      <c r="D347" s="241">
        <v>1</v>
      </c>
      <c r="E347" s="205"/>
      <c r="F347" s="205"/>
      <c r="G347" s="205"/>
      <c r="H347" s="181"/>
      <c r="I347" s="181"/>
    </row>
    <row r="348" spans="1:9" ht="33.75" customHeight="1" x14ac:dyDescent="0.25">
      <c r="A348" s="232"/>
      <c r="B348" s="239"/>
      <c r="C348" s="241"/>
      <c r="D348" s="241"/>
      <c r="E348" s="205"/>
      <c r="F348" s="205"/>
      <c r="G348" s="205"/>
      <c r="H348" s="181"/>
      <c r="I348" s="181"/>
    </row>
    <row r="349" spans="1:9" ht="13.8" x14ac:dyDescent="0.25">
      <c r="A349" s="236" t="s">
        <v>372</v>
      </c>
      <c r="B349" s="243" t="s">
        <v>154</v>
      </c>
      <c r="C349" s="241"/>
      <c r="D349" s="241"/>
      <c r="E349" s="205"/>
      <c r="F349" s="205"/>
      <c r="G349" s="205"/>
      <c r="H349" s="181"/>
      <c r="I349" s="181"/>
    </row>
    <row r="350" spans="1:9" ht="41.4" x14ac:dyDescent="0.25">
      <c r="A350" s="232" t="s">
        <v>373</v>
      </c>
      <c r="B350" s="248" t="s">
        <v>973</v>
      </c>
      <c r="C350" s="241" t="s">
        <v>35</v>
      </c>
      <c r="D350" s="241">
        <v>1</v>
      </c>
      <c r="E350" s="205"/>
      <c r="F350" s="205"/>
      <c r="G350" s="205"/>
      <c r="H350" s="181"/>
      <c r="I350" s="181"/>
    </row>
    <row r="351" spans="1:9" ht="41.4" x14ac:dyDescent="0.25">
      <c r="A351" s="232" t="s">
        <v>374</v>
      </c>
      <c r="B351" s="248" t="s">
        <v>157</v>
      </c>
      <c r="C351" s="241" t="s">
        <v>35</v>
      </c>
      <c r="D351" s="241">
        <v>1</v>
      </c>
      <c r="E351" s="205"/>
      <c r="F351" s="205"/>
      <c r="G351" s="205"/>
      <c r="H351" s="181"/>
      <c r="I351" s="181"/>
    </row>
    <row r="352" spans="1:9" ht="55.2" x14ac:dyDescent="0.25">
      <c r="A352" s="232" t="s">
        <v>375</v>
      </c>
      <c r="B352" s="248" t="s">
        <v>616</v>
      </c>
      <c r="C352" s="241" t="s">
        <v>35</v>
      </c>
      <c r="D352" s="241">
        <v>1</v>
      </c>
      <c r="E352" s="205"/>
      <c r="F352" s="205"/>
      <c r="G352" s="205"/>
      <c r="H352" s="181"/>
      <c r="I352" s="181"/>
    </row>
    <row r="353" spans="1:9" ht="13.8" x14ac:dyDescent="0.25">
      <c r="A353" s="232"/>
      <c r="B353" s="239"/>
      <c r="C353" s="241"/>
      <c r="D353" s="241"/>
      <c r="E353" s="205"/>
      <c r="F353" s="205"/>
      <c r="G353" s="205"/>
      <c r="H353" s="181"/>
      <c r="I353" s="181"/>
    </row>
    <row r="354" spans="1:9" ht="13.8" x14ac:dyDescent="0.25">
      <c r="A354" s="236" t="s">
        <v>376</v>
      </c>
      <c r="B354" s="243" t="s">
        <v>160</v>
      </c>
      <c r="C354" s="241"/>
      <c r="D354" s="241"/>
      <c r="E354" s="205"/>
      <c r="F354" s="205"/>
      <c r="G354" s="205"/>
      <c r="H354" s="181"/>
      <c r="I354" s="181"/>
    </row>
    <row r="355" spans="1:9" ht="55.2" x14ac:dyDescent="0.25">
      <c r="A355" s="232" t="s">
        <v>377</v>
      </c>
      <c r="B355" s="243" t="s">
        <v>974</v>
      </c>
      <c r="C355" s="234" t="s">
        <v>35</v>
      </c>
      <c r="D355" s="234">
        <v>1</v>
      </c>
      <c r="E355" s="205"/>
      <c r="F355" s="205"/>
      <c r="G355" s="205"/>
      <c r="H355" s="181"/>
      <c r="I355" s="181"/>
    </row>
    <row r="356" spans="1:9" ht="27.6" x14ac:dyDescent="0.25">
      <c r="A356" s="232" t="s">
        <v>378</v>
      </c>
      <c r="B356" s="239" t="s">
        <v>975</v>
      </c>
      <c r="C356" s="234" t="s">
        <v>35</v>
      </c>
      <c r="D356" s="234">
        <v>1</v>
      </c>
      <c r="E356" s="205"/>
      <c r="F356" s="205"/>
      <c r="G356" s="205"/>
      <c r="H356" s="181"/>
      <c r="I356" s="181"/>
    </row>
    <row r="357" spans="1:9" ht="13.8" x14ac:dyDescent="0.25">
      <c r="A357" s="232" t="s">
        <v>379</v>
      </c>
      <c r="B357" s="239" t="s">
        <v>166</v>
      </c>
      <c r="C357" s="234" t="s">
        <v>35</v>
      </c>
      <c r="D357" s="234">
        <v>1</v>
      </c>
      <c r="E357" s="205"/>
      <c r="F357" s="205"/>
      <c r="G357" s="205"/>
      <c r="H357" s="181"/>
      <c r="I357" s="181"/>
    </row>
    <row r="358" spans="1:9" ht="13.8" x14ac:dyDescent="0.25">
      <c r="A358" s="232" t="s">
        <v>380</v>
      </c>
      <c r="B358" s="239" t="s">
        <v>168</v>
      </c>
      <c r="C358" s="234" t="s">
        <v>35</v>
      </c>
      <c r="D358" s="234">
        <v>1</v>
      </c>
      <c r="E358" s="205"/>
      <c r="F358" s="205"/>
      <c r="G358" s="205"/>
      <c r="H358" s="181"/>
      <c r="I358" s="181"/>
    </row>
    <row r="359" spans="1:9" ht="27.6" x14ac:dyDescent="0.25">
      <c r="A359" s="232" t="s">
        <v>381</v>
      </c>
      <c r="B359" s="239" t="s">
        <v>170</v>
      </c>
      <c r="C359" s="234" t="s">
        <v>35</v>
      </c>
      <c r="D359" s="234">
        <v>1</v>
      </c>
      <c r="E359" s="205"/>
      <c r="F359" s="205"/>
      <c r="G359" s="205"/>
      <c r="H359" s="181"/>
      <c r="I359" s="181"/>
    </row>
    <row r="360" spans="1:9" ht="13.8" x14ac:dyDescent="0.25">
      <c r="A360" s="232"/>
      <c r="B360" s="239"/>
      <c r="C360" s="241"/>
      <c r="D360" s="241"/>
      <c r="E360" s="205"/>
      <c r="F360" s="205"/>
      <c r="G360" s="205"/>
      <c r="H360" s="181"/>
      <c r="I360" s="181"/>
    </row>
    <row r="361" spans="1:9" ht="13.8" x14ac:dyDescent="0.25">
      <c r="A361" s="236" t="s">
        <v>382</v>
      </c>
      <c r="B361" s="243" t="s">
        <v>172</v>
      </c>
      <c r="C361" s="241"/>
      <c r="D361" s="241"/>
      <c r="E361" s="205"/>
      <c r="F361" s="205"/>
      <c r="G361" s="205"/>
      <c r="H361" s="181"/>
      <c r="I361" s="181"/>
    </row>
    <row r="362" spans="1:9" ht="27.6" x14ac:dyDescent="0.25">
      <c r="A362" s="232" t="s">
        <v>383</v>
      </c>
      <c r="B362" s="239" t="s">
        <v>174</v>
      </c>
      <c r="C362" s="241" t="s">
        <v>23</v>
      </c>
      <c r="D362" s="241">
        <v>6</v>
      </c>
      <c r="E362" s="205"/>
      <c r="F362" s="205"/>
      <c r="G362" s="205"/>
      <c r="H362" s="181"/>
      <c r="I362" s="181"/>
    </row>
    <row r="363" spans="1:9" ht="27.6" x14ac:dyDescent="0.25">
      <c r="A363" s="232" t="s">
        <v>384</v>
      </c>
      <c r="B363" s="239" t="s">
        <v>385</v>
      </c>
      <c r="C363" s="241" t="s">
        <v>23</v>
      </c>
      <c r="D363" s="241">
        <v>2</v>
      </c>
      <c r="E363" s="205"/>
      <c r="F363" s="205"/>
      <c r="G363" s="205"/>
      <c r="H363" s="181"/>
      <c r="I363" s="181"/>
    </row>
    <row r="364" spans="1:9" ht="27.6" x14ac:dyDescent="0.25">
      <c r="A364" s="232" t="s">
        <v>386</v>
      </c>
      <c r="B364" s="239" t="s">
        <v>976</v>
      </c>
      <c r="C364" s="241" t="s">
        <v>23</v>
      </c>
      <c r="D364" s="241">
        <v>2</v>
      </c>
      <c r="E364" s="205"/>
      <c r="F364" s="205"/>
      <c r="G364" s="205"/>
      <c r="H364" s="181"/>
      <c r="I364" s="181"/>
    </row>
    <row r="365" spans="1:9" ht="27.6" x14ac:dyDescent="0.25">
      <c r="A365" s="232" t="s">
        <v>387</v>
      </c>
      <c r="B365" s="239" t="s">
        <v>977</v>
      </c>
      <c r="C365" s="241" t="s">
        <v>23</v>
      </c>
      <c r="D365" s="241">
        <v>2</v>
      </c>
      <c r="E365" s="205"/>
      <c r="F365" s="205"/>
      <c r="G365" s="205"/>
      <c r="H365" s="181"/>
      <c r="I365" s="181"/>
    </row>
    <row r="366" spans="1:9" ht="27.6" x14ac:dyDescent="0.25">
      <c r="A366" s="232" t="s">
        <v>388</v>
      </c>
      <c r="B366" s="239" t="s">
        <v>978</v>
      </c>
      <c r="C366" s="241" t="s">
        <v>23</v>
      </c>
      <c r="D366" s="241">
        <v>2</v>
      </c>
      <c r="E366" s="205"/>
      <c r="F366" s="205"/>
      <c r="G366" s="205"/>
      <c r="H366" s="181"/>
      <c r="I366" s="181"/>
    </row>
    <row r="367" spans="1:9" ht="27.6" x14ac:dyDescent="0.25">
      <c r="A367" s="232" t="s">
        <v>389</v>
      </c>
      <c r="B367" s="239" t="s">
        <v>390</v>
      </c>
      <c r="C367" s="241" t="s">
        <v>23</v>
      </c>
      <c r="D367" s="241">
        <v>2</v>
      </c>
      <c r="E367" s="205"/>
      <c r="F367" s="205"/>
      <c r="G367" s="205"/>
      <c r="H367" s="181"/>
      <c r="I367" s="181"/>
    </row>
    <row r="368" spans="1:9" ht="27.6" x14ac:dyDescent="0.25">
      <c r="A368" s="232" t="s">
        <v>391</v>
      </c>
      <c r="B368" s="239" t="s">
        <v>392</v>
      </c>
      <c r="C368" s="241" t="s">
        <v>23</v>
      </c>
      <c r="D368" s="241">
        <v>7</v>
      </c>
      <c r="E368" s="205"/>
      <c r="F368" s="205"/>
      <c r="G368" s="205"/>
      <c r="H368" s="181"/>
      <c r="I368" s="181"/>
    </row>
    <row r="369" spans="1:9" ht="27.6" x14ac:dyDescent="0.25">
      <c r="A369" s="232" t="s">
        <v>393</v>
      </c>
      <c r="B369" s="239" t="s">
        <v>178</v>
      </c>
      <c r="C369" s="241" t="s">
        <v>23</v>
      </c>
      <c r="D369" s="241">
        <v>2</v>
      </c>
      <c r="E369" s="205"/>
      <c r="F369" s="205"/>
      <c r="G369" s="205"/>
      <c r="H369" s="181"/>
      <c r="I369" s="181"/>
    </row>
    <row r="370" spans="1:9" ht="27.6" x14ac:dyDescent="0.25">
      <c r="A370" s="232" t="s">
        <v>394</v>
      </c>
      <c r="B370" s="239" t="s">
        <v>180</v>
      </c>
      <c r="C370" s="241" t="s">
        <v>35</v>
      </c>
      <c r="D370" s="241">
        <v>1</v>
      </c>
      <c r="E370" s="205"/>
      <c r="F370" s="205"/>
      <c r="G370" s="205"/>
      <c r="H370" s="181"/>
      <c r="I370" s="181"/>
    </row>
    <row r="371" spans="1:9" ht="13.8" x14ac:dyDescent="0.25">
      <c r="A371" s="232" t="s">
        <v>395</v>
      </c>
      <c r="B371" s="239" t="s">
        <v>182</v>
      </c>
      <c r="C371" s="241" t="s">
        <v>35</v>
      </c>
      <c r="D371" s="241">
        <v>1</v>
      </c>
      <c r="E371" s="205"/>
      <c r="F371" s="205"/>
      <c r="G371" s="205"/>
      <c r="H371" s="181"/>
      <c r="I371" s="181"/>
    </row>
    <row r="372" spans="1:9" ht="13.8" x14ac:dyDescent="0.25">
      <c r="A372" s="232" t="s">
        <v>396</v>
      </c>
      <c r="B372" s="239" t="s">
        <v>184</v>
      </c>
      <c r="C372" s="241" t="s">
        <v>35</v>
      </c>
      <c r="D372" s="241">
        <v>1</v>
      </c>
      <c r="E372" s="205"/>
      <c r="F372" s="205"/>
      <c r="G372" s="205"/>
      <c r="H372" s="181"/>
      <c r="I372" s="181"/>
    </row>
    <row r="373" spans="1:9" ht="13.8" x14ac:dyDescent="0.25">
      <c r="A373" s="232" t="s">
        <v>979</v>
      </c>
      <c r="B373" s="239" t="s">
        <v>935</v>
      </c>
      <c r="C373" s="241" t="s">
        <v>23</v>
      </c>
      <c r="D373" s="241">
        <v>1</v>
      </c>
      <c r="E373" s="205"/>
      <c r="F373" s="205"/>
      <c r="G373" s="205"/>
      <c r="H373" s="181"/>
      <c r="I373" s="181"/>
    </row>
    <row r="374" spans="1:9" ht="27.6" x14ac:dyDescent="0.25">
      <c r="A374" s="232" t="s">
        <v>980</v>
      </c>
      <c r="B374" s="239" t="s">
        <v>186</v>
      </c>
      <c r="C374" s="241" t="s">
        <v>35</v>
      </c>
      <c r="D374" s="241">
        <v>1</v>
      </c>
      <c r="E374" s="205"/>
      <c r="F374" s="205"/>
      <c r="G374" s="205"/>
      <c r="H374" s="181"/>
      <c r="I374" s="181"/>
    </row>
    <row r="375" spans="1:9" ht="13.8" x14ac:dyDescent="0.25">
      <c r="A375" s="232"/>
      <c r="B375" s="239"/>
      <c r="C375" s="241"/>
      <c r="D375" s="241"/>
      <c r="E375" s="205"/>
      <c r="F375" s="205"/>
      <c r="G375" s="205"/>
      <c r="H375" s="181"/>
      <c r="I375" s="181"/>
    </row>
    <row r="376" spans="1:9" ht="13.8" x14ac:dyDescent="0.25">
      <c r="A376" s="236" t="s">
        <v>397</v>
      </c>
      <c r="B376" s="243" t="s">
        <v>188</v>
      </c>
      <c r="C376" s="241"/>
      <c r="D376" s="241"/>
      <c r="E376" s="205"/>
      <c r="F376" s="205"/>
      <c r="G376" s="205"/>
      <c r="H376" s="181"/>
      <c r="I376" s="181"/>
    </row>
    <row r="377" spans="1:9" ht="41.4" x14ac:dyDescent="0.25">
      <c r="A377" s="232" t="s">
        <v>398</v>
      </c>
      <c r="B377" s="239" t="s">
        <v>399</v>
      </c>
      <c r="C377" s="241" t="s">
        <v>35</v>
      </c>
      <c r="D377" s="241">
        <v>1</v>
      </c>
      <c r="E377" s="205"/>
      <c r="F377" s="205"/>
      <c r="G377" s="205"/>
      <c r="H377" s="181"/>
      <c r="I377" s="181"/>
    </row>
    <row r="378" spans="1:9" ht="27.6" x14ac:dyDescent="0.25">
      <c r="A378" s="232" t="s">
        <v>400</v>
      </c>
      <c r="B378" s="239" t="s">
        <v>401</v>
      </c>
      <c r="C378" s="241" t="s">
        <v>35</v>
      </c>
      <c r="D378" s="241">
        <v>1</v>
      </c>
      <c r="E378" s="205"/>
      <c r="F378" s="205"/>
      <c r="G378" s="205"/>
      <c r="H378" s="181"/>
      <c r="I378" s="181"/>
    </row>
    <row r="379" spans="1:9" ht="27.6" x14ac:dyDescent="0.25">
      <c r="A379" s="232" t="s">
        <v>402</v>
      </c>
      <c r="B379" s="239" t="s">
        <v>403</v>
      </c>
      <c r="C379" s="241" t="s">
        <v>35</v>
      </c>
      <c r="D379" s="241">
        <v>1</v>
      </c>
      <c r="E379" s="205"/>
      <c r="F379" s="205"/>
      <c r="G379" s="205"/>
      <c r="H379" s="181"/>
      <c r="I379" s="181"/>
    </row>
    <row r="380" spans="1:9" ht="27.6" x14ac:dyDescent="0.25">
      <c r="A380" s="232" t="s">
        <v>404</v>
      </c>
      <c r="B380" s="239" t="s">
        <v>981</v>
      </c>
      <c r="C380" s="241" t="s">
        <v>35</v>
      </c>
      <c r="D380" s="241">
        <v>1</v>
      </c>
      <c r="E380" s="205"/>
      <c r="F380" s="205"/>
      <c r="G380" s="205"/>
      <c r="H380" s="181"/>
      <c r="I380" s="181"/>
    </row>
    <row r="381" spans="1:9" ht="27.6" x14ac:dyDescent="0.25">
      <c r="A381" s="232" t="s">
        <v>406</v>
      </c>
      <c r="B381" s="239" t="s">
        <v>405</v>
      </c>
      <c r="C381" s="241" t="s">
        <v>35</v>
      </c>
      <c r="D381" s="241">
        <v>1</v>
      </c>
      <c r="E381" s="205"/>
      <c r="F381" s="205"/>
      <c r="G381" s="205"/>
      <c r="H381" s="181"/>
      <c r="I381" s="181"/>
    </row>
    <row r="382" spans="1:9" ht="41.4" x14ac:dyDescent="0.25">
      <c r="A382" s="232" t="s">
        <v>407</v>
      </c>
      <c r="B382" s="239" t="s">
        <v>982</v>
      </c>
      <c r="C382" s="241" t="s">
        <v>35</v>
      </c>
      <c r="D382" s="241">
        <v>1</v>
      </c>
      <c r="E382" s="205"/>
      <c r="F382" s="205"/>
      <c r="G382" s="205"/>
      <c r="H382" s="181"/>
      <c r="I382" s="181"/>
    </row>
    <row r="383" spans="1:9" ht="27.6" x14ac:dyDescent="0.25">
      <c r="A383" s="232" t="s">
        <v>408</v>
      </c>
      <c r="B383" s="248" t="s">
        <v>191</v>
      </c>
      <c r="C383" s="234" t="s">
        <v>35</v>
      </c>
      <c r="D383" s="234">
        <v>1</v>
      </c>
      <c r="E383" s="205"/>
      <c r="F383" s="205"/>
      <c r="G383" s="205"/>
      <c r="H383" s="181"/>
      <c r="I383" s="181"/>
    </row>
    <row r="384" spans="1:9" ht="27.6" x14ac:dyDescent="0.25">
      <c r="A384" s="232" t="s">
        <v>983</v>
      </c>
      <c r="B384" s="239" t="s">
        <v>41</v>
      </c>
      <c r="C384" s="234" t="s">
        <v>35</v>
      </c>
      <c r="D384" s="234">
        <v>1</v>
      </c>
      <c r="E384" s="205"/>
      <c r="F384" s="205"/>
      <c r="G384" s="205"/>
      <c r="H384" s="181"/>
      <c r="I384" s="181"/>
    </row>
    <row r="385" spans="1:9" ht="13.8" x14ac:dyDescent="0.25">
      <c r="A385" s="232"/>
      <c r="B385" s="239"/>
      <c r="C385" s="241"/>
      <c r="D385" s="241"/>
      <c r="E385" s="205"/>
      <c r="F385" s="205"/>
      <c r="G385" s="205"/>
      <c r="H385" s="181"/>
      <c r="I385" s="181"/>
    </row>
    <row r="386" spans="1:9" ht="13.8" x14ac:dyDescent="0.25">
      <c r="A386" s="236" t="s">
        <v>409</v>
      </c>
      <c r="B386" s="243" t="s">
        <v>194</v>
      </c>
      <c r="C386" s="234" t="s">
        <v>35</v>
      </c>
      <c r="D386" s="234">
        <v>1</v>
      </c>
      <c r="E386" s="205"/>
      <c r="F386" s="205"/>
      <c r="G386" s="205"/>
      <c r="H386" s="181"/>
      <c r="I386" s="181"/>
    </row>
    <row r="387" spans="1:9" ht="13.8" x14ac:dyDescent="0.25">
      <c r="A387" s="232"/>
      <c r="B387" s="239"/>
      <c r="C387" s="241"/>
      <c r="D387" s="241"/>
      <c r="E387" s="205"/>
      <c r="F387" s="205"/>
      <c r="G387" s="205"/>
      <c r="H387" s="181"/>
      <c r="I387" s="181"/>
    </row>
    <row r="388" spans="1:9" ht="13.8" x14ac:dyDescent="0.25">
      <c r="A388" s="236" t="s">
        <v>410</v>
      </c>
      <c r="B388" s="243" t="s">
        <v>196</v>
      </c>
      <c r="C388" s="234" t="s">
        <v>35</v>
      </c>
      <c r="D388" s="234">
        <v>1</v>
      </c>
      <c r="E388" s="205"/>
      <c r="F388" s="205"/>
      <c r="G388" s="205"/>
      <c r="H388" s="181"/>
      <c r="I388" s="181"/>
    </row>
    <row r="389" spans="1:9" ht="13.8" x14ac:dyDescent="0.25">
      <c r="A389" s="232"/>
      <c r="B389" s="239"/>
      <c r="C389" s="241"/>
      <c r="D389" s="241"/>
      <c r="E389" s="205"/>
      <c r="F389" s="205"/>
      <c r="G389" s="205"/>
      <c r="H389" s="181"/>
      <c r="I389" s="181"/>
    </row>
    <row r="390" spans="1:9" ht="13.8" x14ac:dyDescent="0.25">
      <c r="A390" s="236" t="s">
        <v>411</v>
      </c>
      <c r="B390" s="243" t="s">
        <v>198</v>
      </c>
      <c r="C390" s="234"/>
      <c r="D390" s="234"/>
      <c r="E390" s="205"/>
      <c r="F390" s="205"/>
      <c r="G390" s="205"/>
      <c r="H390" s="181"/>
      <c r="I390" s="181"/>
    </row>
    <row r="391" spans="1:9" ht="13.8" x14ac:dyDescent="0.25">
      <c r="A391" s="232" t="s">
        <v>1069</v>
      </c>
      <c r="B391" s="239" t="s">
        <v>200</v>
      </c>
      <c r="C391" s="234" t="s">
        <v>35</v>
      </c>
      <c r="D391" s="234">
        <v>1</v>
      </c>
      <c r="E391" s="205"/>
      <c r="F391" s="205"/>
      <c r="G391" s="205"/>
      <c r="H391" s="181"/>
      <c r="I391" s="181"/>
    </row>
    <row r="392" spans="1:9" ht="13.8" x14ac:dyDescent="0.25">
      <c r="A392" s="232" t="s">
        <v>1070</v>
      </c>
      <c r="B392" s="239" t="s">
        <v>202</v>
      </c>
      <c r="C392" s="234" t="s">
        <v>35</v>
      </c>
      <c r="D392" s="234">
        <v>1</v>
      </c>
      <c r="E392" s="205"/>
      <c r="F392" s="205"/>
      <c r="G392" s="205"/>
      <c r="H392" s="181"/>
      <c r="I392" s="181"/>
    </row>
    <row r="393" spans="1:9" ht="13.8" x14ac:dyDescent="0.25">
      <c r="A393" s="236" t="s">
        <v>1071</v>
      </c>
      <c r="B393" s="243" t="s">
        <v>204</v>
      </c>
      <c r="C393" s="234"/>
      <c r="D393" s="234"/>
      <c r="E393" s="205"/>
      <c r="F393" s="205"/>
      <c r="G393" s="205"/>
      <c r="H393" s="181"/>
      <c r="I393" s="181"/>
    </row>
    <row r="394" spans="1:9" ht="13.8" x14ac:dyDescent="0.25">
      <c r="A394" s="232" t="s">
        <v>1072</v>
      </c>
      <c r="B394" s="239" t="s">
        <v>933</v>
      </c>
      <c r="C394" s="234" t="s">
        <v>35</v>
      </c>
      <c r="D394" s="234">
        <v>1</v>
      </c>
      <c r="E394" s="205"/>
      <c r="F394" s="205"/>
      <c r="G394" s="205"/>
      <c r="H394" s="181"/>
      <c r="I394" s="181"/>
    </row>
    <row r="395" spans="1:9" ht="13.8" x14ac:dyDescent="0.25">
      <c r="A395" s="232" t="s">
        <v>1073</v>
      </c>
      <c r="B395" s="239" t="s">
        <v>934</v>
      </c>
      <c r="C395" s="234" t="s">
        <v>35</v>
      </c>
      <c r="D395" s="234">
        <v>1</v>
      </c>
      <c r="E395" s="205"/>
      <c r="F395" s="205"/>
      <c r="G395" s="205"/>
      <c r="H395" s="181"/>
      <c r="I395" s="181"/>
    </row>
    <row r="396" spans="1:9" ht="13.8" x14ac:dyDescent="0.25">
      <c r="A396" s="232" t="s">
        <v>1074</v>
      </c>
      <c r="B396" s="239" t="s">
        <v>938</v>
      </c>
      <c r="C396" s="234" t="s">
        <v>35</v>
      </c>
      <c r="D396" s="234">
        <v>1</v>
      </c>
      <c r="E396" s="205"/>
      <c r="F396" s="205"/>
      <c r="G396" s="205"/>
      <c r="H396" s="181"/>
      <c r="I396" s="181"/>
    </row>
    <row r="397" spans="1:9" ht="13.8" x14ac:dyDescent="0.25">
      <c r="A397" s="232" t="s">
        <v>1075</v>
      </c>
      <c r="B397" s="239" t="s">
        <v>937</v>
      </c>
      <c r="C397" s="234" t="s">
        <v>23</v>
      </c>
      <c r="D397" s="234">
        <v>6</v>
      </c>
      <c r="E397" s="205"/>
      <c r="F397" s="205"/>
      <c r="G397" s="205"/>
      <c r="H397" s="181"/>
      <c r="I397" s="181"/>
    </row>
    <row r="398" spans="1:9" ht="13.8" x14ac:dyDescent="0.25">
      <c r="A398" s="232" t="s">
        <v>1076</v>
      </c>
      <c r="B398" s="239" t="s">
        <v>946</v>
      </c>
      <c r="C398" s="234" t="s">
        <v>35</v>
      </c>
      <c r="D398" s="234">
        <v>1</v>
      </c>
      <c r="E398" s="205"/>
      <c r="F398" s="205"/>
      <c r="G398" s="205"/>
      <c r="H398" s="181"/>
      <c r="I398" s="181"/>
    </row>
    <row r="399" spans="1:9" ht="27.6" x14ac:dyDescent="0.25">
      <c r="A399" s="232" t="s">
        <v>1077</v>
      </c>
      <c r="B399" s="239" t="s">
        <v>939</v>
      </c>
      <c r="C399" s="234" t="s">
        <v>35</v>
      </c>
      <c r="D399" s="234">
        <v>1</v>
      </c>
      <c r="E399" s="205"/>
      <c r="F399" s="205"/>
      <c r="G399" s="205"/>
      <c r="H399" s="181"/>
      <c r="I399" s="181"/>
    </row>
    <row r="400" spans="1:9" ht="13.8" x14ac:dyDescent="0.25">
      <c r="A400" s="236"/>
      <c r="B400" s="239"/>
      <c r="C400" s="234"/>
      <c r="D400" s="234"/>
      <c r="E400" s="205"/>
      <c r="F400" s="205"/>
      <c r="G400" s="205"/>
      <c r="H400" s="181"/>
      <c r="I400" s="181"/>
    </row>
    <row r="401" spans="1:9" ht="13.8" x14ac:dyDescent="0.25">
      <c r="A401" s="236" t="s">
        <v>741</v>
      </c>
      <c r="B401" s="243" t="s">
        <v>984</v>
      </c>
      <c r="C401" s="234"/>
      <c r="D401" s="234"/>
      <c r="E401" s="205"/>
      <c r="F401" s="205"/>
      <c r="G401" s="205"/>
      <c r="H401" s="181"/>
      <c r="I401" s="181"/>
    </row>
    <row r="402" spans="1:9" ht="13.8" x14ac:dyDescent="0.25">
      <c r="A402" s="232" t="s">
        <v>742</v>
      </c>
      <c r="B402" s="239" t="s">
        <v>207</v>
      </c>
      <c r="C402" s="234" t="s">
        <v>23</v>
      </c>
      <c r="D402" s="234">
        <v>1</v>
      </c>
      <c r="E402" s="205"/>
      <c r="F402" s="205"/>
      <c r="G402" s="205"/>
      <c r="H402" s="181"/>
      <c r="I402" s="181"/>
    </row>
    <row r="403" spans="1:9" ht="13.8" x14ac:dyDescent="0.25">
      <c r="A403" s="232" t="s">
        <v>743</v>
      </c>
      <c r="B403" s="239" t="s">
        <v>209</v>
      </c>
      <c r="C403" s="234" t="s">
        <v>23</v>
      </c>
      <c r="D403" s="234">
        <v>1</v>
      </c>
      <c r="E403" s="205"/>
      <c r="F403" s="205"/>
      <c r="G403" s="205"/>
      <c r="H403" s="181"/>
      <c r="I403" s="181"/>
    </row>
    <row r="404" spans="1:9" ht="13.8" x14ac:dyDescent="0.25">
      <c r="A404" s="232" t="s">
        <v>744</v>
      </c>
      <c r="B404" s="239" t="s">
        <v>211</v>
      </c>
      <c r="C404" s="234" t="s">
        <v>23</v>
      </c>
      <c r="D404" s="234">
        <v>2</v>
      </c>
      <c r="E404" s="205"/>
      <c r="F404" s="205"/>
      <c r="G404" s="205"/>
      <c r="H404" s="181"/>
      <c r="I404" s="181"/>
    </row>
    <row r="405" spans="1:9" ht="13.8" x14ac:dyDescent="0.25">
      <c r="A405" s="232" t="s">
        <v>745</v>
      </c>
      <c r="B405" s="239" t="s">
        <v>213</v>
      </c>
      <c r="C405" s="234" t="s">
        <v>35</v>
      </c>
      <c r="D405" s="234">
        <v>1</v>
      </c>
      <c r="E405" s="205"/>
      <c r="F405" s="205"/>
      <c r="G405" s="205"/>
      <c r="H405" s="181"/>
      <c r="I405" s="181"/>
    </row>
    <row r="406" spans="1:9" ht="13.8" x14ac:dyDescent="0.25">
      <c r="A406" s="232" t="s">
        <v>752</v>
      </c>
      <c r="B406" s="239" t="s">
        <v>215</v>
      </c>
      <c r="C406" s="234" t="s">
        <v>35</v>
      </c>
      <c r="D406" s="234">
        <v>1</v>
      </c>
      <c r="E406" s="205"/>
      <c r="F406" s="205"/>
      <c r="G406" s="205"/>
      <c r="H406" s="181"/>
      <c r="I406" s="181"/>
    </row>
    <row r="407" spans="1:9" ht="13.8" x14ac:dyDescent="0.25">
      <c r="A407" s="232" t="s">
        <v>753</v>
      </c>
      <c r="B407" s="239" t="s">
        <v>217</v>
      </c>
      <c r="C407" s="234" t="s">
        <v>35</v>
      </c>
      <c r="D407" s="234">
        <v>1</v>
      </c>
      <c r="E407" s="205"/>
      <c r="F407" s="205"/>
      <c r="G407" s="205"/>
      <c r="H407" s="181"/>
      <c r="I407" s="181"/>
    </row>
    <row r="408" spans="1:9" ht="13.8" x14ac:dyDescent="0.25">
      <c r="A408" s="232"/>
      <c r="B408" s="244"/>
      <c r="C408" s="241"/>
      <c r="D408" s="241"/>
      <c r="E408" s="205"/>
      <c r="F408" s="205"/>
      <c r="G408" s="205"/>
      <c r="H408" s="181"/>
      <c r="I408" s="181"/>
    </row>
    <row r="409" spans="1:9" ht="13.8" x14ac:dyDescent="0.25">
      <c r="A409" s="249" t="s">
        <v>760</v>
      </c>
      <c r="B409" s="258" t="s">
        <v>639</v>
      </c>
      <c r="C409" s="353"/>
      <c r="D409" s="234"/>
      <c r="E409" s="205"/>
      <c r="F409" s="205"/>
      <c r="G409" s="205"/>
      <c r="H409" s="181"/>
      <c r="I409" s="181"/>
    </row>
    <row r="410" spans="1:9" ht="13.8" x14ac:dyDescent="0.25">
      <c r="A410" s="249" t="s">
        <v>1124</v>
      </c>
      <c r="B410" s="250" t="s">
        <v>670</v>
      </c>
      <c r="C410" s="241"/>
      <c r="D410" s="241"/>
      <c r="E410" s="205"/>
      <c r="F410" s="205"/>
      <c r="G410" s="205"/>
      <c r="H410" s="181"/>
      <c r="I410" s="181"/>
    </row>
    <row r="411" spans="1:9" ht="13.8" x14ac:dyDescent="0.25">
      <c r="A411" s="249" t="s">
        <v>1125</v>
      </c>
      <c r="B411" s="250" t="s">
        <v>998</v>
      </c>
      <c r="C411" s="241"/>
      <c r="D411" s="241"/>
      <c r="E411" s="205"/>
      <c r="F411" s="205"/>
      <c r="G411" s="205"/>
      <c r="H411" s="181"/>
      <c r="I411" s="181"/>
    </row>
    <row r="412" spans="1:9" ht="13.8" x14ac:dyDescent="0.25">
      <c r="A412" s="267" t="s">
        <v>1126</v>
      </c>
      <c r="B412" s="255" t="s">
        <v>1025</v>
      </c>
      <c r="C412" s="241" t="s">
        <v>35</v>
      </c>
      <c r="D412" s="241">
        <v>1</v>
      </c>
      <c r="E412" s="205"/>
      <c r="F412" s="205"/>
      <c r="G412" s="205"/>
      <c r="H412" s="181"/>
      <c r="I412" s="181"/>
    </row>
    <row r="413" spans="1:9" ht="13.8" x14ac:dyDescent="0.25">
      <c r="A413" s="267" t="s">
        <v>1127</v>
      </c>
      <c r="B413" s="248" t="s">
        <v>1041</v>
      </c>
      <c r="C413" s="241" t="s">
        <v>35</v>
      </c>
      <c r="D413" s="241">
        <v>1</v>
      </c>
      <c r="E413" s="205"/>
      <c r="F413" s="205"/>
      <c r="G413" s="205"/>
      <c r="H413" s="181"/>
      <c r="I413" s="181"/>
    </row>
    <row r="414" spans="1:9" ht="13.8" x14ac:dyDescent="0.25">
      <c r="A414" s="267" t="s">
        <v>1128</v>
      </c>
      <c r="B414" s="248" t="s">
        <v>1042</v>
      </c>
      <c r="C414" s="241" t="s">
        <v>35</v>
      </c>
      <c r="D414" s="241">
        <v>1</v>
      </c>
      <c r="E414" s="205"/>
      <c r="F414" s="205"/>
      <c r="G414" s="205"/>
      <c r="H414" s="181"/>
      <c r="I414" s="181"/>
    </row>
    <row r="415" spans="1:9" ht="27.6" x14ac:dyDescent="0.25">
      <c r="A415" s="267" t="s">
        <v>1129</v>
      </c>
      <c r="B415" s="248" t="s">
        <v>1208</v>
      </c>
      <c r="C415" s="241" t="s">
        <v>35</v>
      </c>
      <c r="D415" s="241">
        <v>1</v>
      </c>
      <c r="E415" s="205"/>
      <c r="F415" s="205"/>
      <c r="G415" s="205"/>
      <c r="H415" s="181"/>
      <c r="I415" s="181"/>
    </row>
    <row r="416" spans="1:9" ht="41.4" x14ac:dyDescent="0.25">
      <c r="A416" s="267" t="s">
        <v>1130</v>
      </c>
      <c r="B416" s="248" t="s">
        <v>1209</v>
      </c>
      <c r="C416" s="241" t="s">
        <v>35</v>
      </c>
      <c r="D416" s="241">
        <v>1</v>
      </c>
      <c r="E416" s="205"/>
      <c r="F416" s="205"/>
      <c r="G416" s="205"/>
      <c r="H416" s="181"/>
      <c r="I416" s="181"/>
    </row>
    <row r="417" spans="1:9" ht="41.4" x14ac:dyDescent="0.25">
      <c r="A417" s="267" t="s">
        <v>1131</v>
      </c>
      <c r="B417" s="248" t="s">
        <v>999</v>
      </c>
      <c r="C417" s="241" t="s">
        <v>35</v>
      </c>
      <c r="D417" s="241">
        <v>1</v>
      </c>
      <c r="E417" s="205"/>
      <c r="F417" s="205"/>
      <c r="G417" s="205"/>
      <c r="H417" s="181"/>
      <c r="I417" s="181"/>
    </row>
    <row r="418" spans="1:9" ht="27.6" x14ac:dyDescent="0.25">
      <c r="A418" s="267" t="s">
        <v>1132</v>
      </c>
      <c r="B418" s="248" t="s">
        <v>1000</v>
      </c>
      <c r="C418" s="241" t="s">
        <v>35</v>
      </c>
      <c r="D418" s="241">
        <v>1</v>
      </c>
      <c r="E418" s="205"/>
      <c r="F418" s="205"/>
      <c r="G418" s="216"/>
      <c r="H418" s="181"/>
      <c r="I418" s="181"/>
    </row>
    <row r="419" spans="1:9" ht="13.8" x14ac:dyDescent="0.25">
      <c r="A419" s="330"/>
      <c r="B419" s="248"/>
      <c r="C419" s="241"/>
      <c r="D419" s="241"/>
      <c r="E419" s="205"/>
      <c r="F419" s="205"/>
      <c r="G419" s="205"/>
      <c r="H419" s="181"/>
      <c r="I419" s="181"/>
    </row>
    <row r="420" spans="1:9" ht="13.8" x14ac:dyDescent="0.25">
      <c r="A420" s="249" t="s">
        <v>1133</v>
      </c>
      <c r="B420" s="250" t="s">
        <v>1003</v>
      </c>
      <c r="C420" s="241"/>
      <c r="D420" s="241"/>
      <c r="E420" s="205"/>
      <c r="F420" s="205"/>
      <c r="G420" s="205"/>
      <c r="H420" s="181"/>
      <c r="I420" s="181"/>
    </row>
    <row r="421" spans="1:9" ht="55.2" x14ac:dyDescent="0.25">
      <c r="A421" s="267" t="s">
        <v>1134</v>
      </c>
      <c r="B421" s="255" t="s">
        <v>1001</v>
      </c>
      <c r="C421" s="241" t="s">
        <v>35</v>
      </c>
      <c r="D421" s="241">
        <v>1</v>
      </c>
      <c r="E421" s="205"/>
      <c r="F421" s="205"/>
      <c r="G421" s="205"/>
      <c r="H421" s="181"/>
      <c r="I421" s="181"/>
    </row>
    <row r="422" spans="1:9" ht="13.8" x14ac:dyDescent="0.25">
      <c r="A422" s="330" t="s">
        <v>1135</v>
      </c>
      <c r="B422" s="255" t="s">
        <v>1026</v>
      </c>
      <c r="C422" s="241" t="s">
        <v>35</v>
      </c>
      <c r="D422" s="241">
        <v>1</v>
      </c>
      <c r="E422" s="205"/>
      <c r="F422" s="205"/>
      <c r="G422" s="205"/>
      <c r="H422" s="181"/>
      <c r="I422" s="181"/>
    </row>
    <row r="423" spans="1:9" ht="13.8" x14ac:dyDescent="0.25">
      <c r="A423" s="330" t="s">
        <v>1136</v>
      </c>
      <c r="B423" s="255" t="s">
        <v>1027</v>
      </c>
      <c r="C423" s="241" t="s">
        <v>35</v>
      </c>
      <c r="D423" s="241">
        <v>1</v>
      </c>
      <c r="E423" s="205"/>
      <c r="F423" s="205"/>
      <c r="G423" s="205"/>
      <c r="H423" s="181"/>
      <c r="I423" s="181"/>
    </row>
    <row r="424" spans="1:9" ht="27.6" x14ac:dyDescent="0.25">
      <c r="A424" s="330" t="s">
        <v>1137</v>
      </c>
      <c r="B424" s="255" t="s">
        <v>1028</v>
      </c>
      <c r="C424" s="241" t="s">
        <v>35</v>
      </c>
      <c r="D424" s="241">
        <v>1</v>
      </c>
      <c r="E424" s="205"/>
      <c r="F424" s="205"/>
      <c r="G424" s="216"/>
      <c r="H424" s="181"/>
      <c r="I424" s="181"/>
    </row>
    <row r="425" spans="1:9" ht="13.8" x14ac:dyDescent="0.25">
      <c r="A425" s="330"/>
      <c r="B425" s="255"/>
      <c r="C425" s="353"/>
      <c r="D425" s="234"/>
      <c r="E425" s="205"/>
      <c r="F425" s="205"/>
      <c r="G425" s="205"/>
      <c r="H425" s="181"/>
      <c r="I425" s="181"/>
    </row>
    <row r="426" spans="1:9" ht="13.8" x14ac:dyDescent="0.25">
      <c r="A426" s="249" t="s">
        <v>1138</v>
      </c>
      <c r="B426" s="250" t="s">
        <v>674</v>
      </c>
      <c r="C426" s="353"/>
      <c r="D426" s="234"/>
      <c r="E426" s="205"/>
      <c r="F426" s="205"/>
      <c r="G426" s="205"/>
      <c r="H426" s="181"/>
      <c r="I426" s="181"/>
    </row>
    <row r="427" spans="1:9" ht="16.8" x14ac:dyDescent="0.4">
      <c r="A427" s="232" t="s">
        <v>1214</v>
      </c>
      <c r="B427" s="356" t="s">
        <v>1210</v>
      </c>
      <c r="C427" s="241" t="s">
        <v>35</v>
      </c>
      <c r="D427" s="241">
        <v>1</v>
      </c>
      <c r="E427" s="205"/>
      <c r="F427" s="205"/>
      <c r="G427" s="205"/>
      <c r="H427" s="181"/>
      <c r="I427" s="181"/>
    </row>
    <row r="428" spans="1:9" ht="13.8" x14ac:dyDescent="0.25">
      <c r="A428" s="232" t="s">
        <v>1215</v>
      </c>
      <c r="B428" s="255" t="s">
        <v>1211</v>
      </c>
      <c r="C428" s="241" t="s">
        <v>35</v>
      </c>
      <c r="D428" s="241">
        <v>1</v>
      </c>
      <c r="E428" s="205"/>
      <c r="F428" s="205"/>
      <c r="G428" s="205"/>
      <c r="H428" s="181"/>
      <c r="I428" s="181"/>
    </row>
    <row r="429" spans="1:9" ht="27.6" x14ac:dyDescent="0.25">
      <c r="A429" s="232" t="s">
        <v>1216</v>
      </c>
      <c r="B429" s="255" t="s">
        <v>676</v>
      </c>
      <c r="C429" s="241" t="s">
        <v>35</v>
      </c>
      <c r="D429" s="241">
        <v>1</v>
      </c>
      <c r="E429" s="205"/>
      <c r="F429" s="205"/>
      <c r="G429" s="205"/>
      <c r="H429" s="181"/>
      <c r="I429" s="181"/>
    </row>
    <row r="430" spans="1:9" ht="13.8" x14ac:dyDescent="0.25">
      <c r="A430" s="232" t="s">
        <v>1217</v>
      </c>
      <c r="B430" s="255" t="s">
        <v>678</v>
      </c>
      <c r="C430" s="241" t="s">
        <v>35</v>
      </c>
      <c r="D430" s="241">
        <v>1</v>
      </c>
      <c r="E430" s="205"/>
      <c r="F430" s="205"/>
      <c r="G430" s="205"/>
      <c r="H430" s="181"/>
      <c r="I430" s="181"/>
    </row>
    <row r="431" spans="1:9" ht="13.8" x14ac:dyDescent="0.25">
      <c r="A431" s="330"/>
      <c r="B431" s="255"/>
      <c r="C431" s="353"/>
      <c r="D431" s="234"/>
      <c r="E431" s="205"/>
      <c r="F431" s="205"/>
      <c r="G431" s="205"/>
      <c r="H431" s="181"/>
      <c r="I431" s="181"/>
    </row>
    <row r="432" spans="1:9" ht="13.8" x14ac:dyDescent="0.25">
      <c r="A432" s="249" t="s">
        <v>1139</v>
      </c>
      <c r="B432" s="250" t="s">
        <v>680</v>
      </c>
      <c r="C432" s="353"/>
      <c r="D432" s="234"/>
      <c r="E432" s="205"/>
      <c r="F432" s="205"/>
      <c r="G432" s="205"/>
      <c r="H432" s="181"/>
      <c r="I432" s="181"/>
    </row>
    <row r="433" spans="1:9" ht="13.8" x14ac:dyDescent="0.25">
      <c r="A433" s="232" t="s">
        <v>1140</v>
      </c>
      <c r="B433" s="255" t="s">
        <v>682</v>
      </c>
      <c r="C433" s="241" t="s">
        <v>35</v>
      </c>
      <c r="D433" s="241">
        <v>1</v>
      </c>
      <c r="E433" s="205"/>
      <c r="F433" s="205"/>
      <c r="G433" s="205"/>
      <c r="H433" s="181"/>
      <c r="I433" s="181"/>
    </row>
    <row r="434" spans="1:9" s="181" customFormat="1" ht="13.8" x14ac:dyDescent="0.25">
      <c r="A434" s="232" t="s">
        <v>1141</v>
      </c>
      <c r="B434" s="255" t="s">
        <v>746</v>
      </c>
      <c r="C434" s="241" t="s">
        <v>65</v>
      </c>
      <c r="D434" s="241">
        <v>1</v>
      </c>
      <c r="E434" s="205"/>
      <c r="F434" s="205"/>
      <c r="G434" s="205"/>
    </row>
    <row r="435" spans="1:9" s="181" customFormat="1" ht="13.8" x14ac:dyDescent="0.25">
      <c r="A435" s="232" t="s">
        <v>1212</v>
      </c>
      <c r="B435" s="255" t="s">
        <v>1019</v>
      </c>
      <c r="C435" s="241" t="s">
        <v>65</v>
      </c>
      <c r="D435" s="241">
        <v>1</v>
      </c>
      <c r="E435" s="205"/>
      <c r="F435" s="205"/>
      <c r="G435" s="205"/>
    </row>
    <row r="436" spans="1:9" ht="13.8" x14ac:dyDescent="0.25">
      <c r="A436" s="232" t="s">
        <v>1213</v>
      </c>
      <c r="B436" s="255" t="s">
        <v>747</v>
      </c>
      <c r="C436" s="241" t="s">
        <v>35</v>
      </c>
      <c r="D436" s="241">
        <v>1</v>
      </c>
      <c r="E436" s="205"/>
      <c r="F436" s="205"/>
      <c r="G436" s="205"/>
      <c r="H436" s="181"/>
      <c r="I436" s="181"/>
    </row>
    <row r="437" spans="1:9" s="181" customFormat="1" ht="13.8" x14ac:dyDescent="0.25">
      <c r="A437" s="232" t="s">
        <v>1218</v>
      </c>
      <c r="B437" s="255" t="s">
        <v>748</v>
      </c>
      <c r="C437" s="241" t="s">
        <v>65</v>
      </c>
      <c r="D437" s="241">
        <v>1</v>
      </c>
      <c r="E437" s="205"/>
      <c r="F437" s="205"/>
      <c r="G437" s="205"/>
    </row>
    <row r="438" spans="1:9" s="181" customFormat="1" ht="13.8" x14ac:dyDescent="0.25">
      <c r="A438" s="232" t="s">
        <v>1219</v>
      </c>
      <c r="B438" s="255" t="s">
        <v>1020</v>
      </c>
      <c r="C438" s="241" t="s">
        <v>65</v>
      </c>
      <c r="D438" s="241">
        <v>1</v>
      </c>
      <c r="E438" s="205"/>
      <c r="F438" s="205"/>
      <c r="G438" s="205"/>
    </row>
    <row r="439" spans="1:9" s="181" customFormat="1" ht="13.8" x14ac:dyDescent="0.25">
      <c r="A439" s="232" t="s">
        <v>1220</v>
      </c>
      <c r="B439" s="255" t="s">
        <v>687</v>
      </c>
      <c r="C439" s="241" t="s">
        <v>35</v>
      </c>
      <c r="D439" s="241">
        <v>1</v>
      </c>
      <c r="E439" s="205"/>
      <c r="F439" s="205"/>
      <c r="G439" s="205"/>
    </row>
    <row r="440" spans="1:9" s="181" customFormat="1" ht="13.8" x14ac:dyDescent="0.25">
      <c r="A440" s="232" t="s">
        <v>1221</v>
      </c>
      <c r="B440" s="255" t="s">
        <v>1021</v>
      </c>
      <c r="C440" s="241" t="s">
        <v>35</v>
      </c>
      <c r="D440" s="241">
        <v>1</v>
      </c>
      <c r="E440" s="205"/>
      <c r="F440" s="205"/>
      <c r="G440" s="205"/>
    </row>
    <row r="441" spans="1:9" s="181" customFormat="1" ht="13.8" x14ac:dyDescent="0.25">
      <c r="A441" s="232" t="s">
        <v>1222</v>
      </c>
      <c r="B441" s="255" t="s">
        <v>749</v>
      </c>
      <c r="C441" s="241" t="s">
        <v>35</v>
      </c>
      <c r="D441" s="241">
        <v>1</v>
      </c>
      <c r="E441" s="205"/>
      <c r="F441" s="205"/>
      <c r="G441" s="205"/>
    </row>
    <row r="442" spans="1:9" ht="13.8" x14ac:dyDescent="0.25">
      <c r="A442" s="232" t="s">
        <v>1223</v>
      </c>
      <c r="B442" s="255" t="s">
        <v>750</v>
      </c>
      <c r="C442" s="241" t="s">
        <v>35</v>
      </c>
      <c r="D442" s="241">
        <v>1</v>
      </c>
      <c r="E442" s="205"/>
      <c r="F442" s="205"/>
      <c r="G442" s="205"/>
      <c r="H442" s="181"/>
      <c r="I442" s="181"/>
    </row>
    <row r="443" spans="1:9" s="181" customFormat="1" ht="13.8" x14ac:dyDescent="0.25">
      <c r="A443" s="232" t="s">
        <v>1224</v>
      </c>
      <c r="B443" s="255" t="s">
        <v>751</v>
      </c>
      <c r="C443" s="241" t="s">
        <v>35</v>
      </c>
      <c r="D443" s="241">
        <v>1</v>
      </c>
      <c r="E443" s="205"/>
      <c r="F443" s="205"/>
      <c r="G443" s="205"/>
    </row>
    <row r="444" spans="1:9" s="181" customFormat="1" ht="13.8" x14ac:dyDescent="0.25">
      <c r="A444" s="232" t="s">
        <v>1225</v>
      </c>
      <c r="B444" s="255" t="s">
        <v>1017</v>
      </c>
      <c r="C444" s="241" t="s">
        <v>35</v>
      </c>
      <c r="D444" s="241">
        <v>1</v>
      </c>
      <c r="E444" s="205"/>
      <c r="F444" s="205"/>
      <c r="G444" s="205"/>
    </row>
    <row r="445" spans="1:9" s="181" customFormat="1" ht="13.8" x14ac:dyDescent="0.25">
      <c r="A445" s="232"/>
      <c r="B445" s="255"/>
      <c r="C445" s="241"/>
      <c r="D445" s="241"/>
      <c r="E445" s="205"/>
      <c r="F445" s="205"/>
      <c r="G445" s="205"/>
    </row>
    <row r="446" spans="1:9" ht="13.8" x14ac:dyDescent="0.25">
      <c r="A446" s="330"/>
      <c r="B446" s="255"/>
      <c r="C446" s="241"/>
      <c r="D446" s="241"/>
      <c r="E446" s="205"/>
      <c r="F446" s="205"/>
      <c r="G446" s="205"/>
      <c r="H446" s="181"/>
      <c r="I446" s="181"/>
    </row>
    <row r="447" spans="1:9" ht="13.8" x14ac:dyDescent="0.25">
      <c r="A447" s="249" t="s">
        <v>1142</v>
      </c>
      <c r="B447" s="250" t="s">
        <v>692</v>
      </c>
      <c r="C447" s="241"/>
      <c r="D447" s="241"/>
      <c r="E447" s="205"/>
      <c r="F447" s="205"/>
      <c r="G447" s="205"/>
      <c r="H447" s="181"/>
      <c r="I447" s="181"/>
    </row>
    <row r="448" spans="1:9" ht="27.6" x14ac:dyDescent="0.25">
      <c r="A448" s="232" t="s">
        <v>1143</v>
      </c>
      <c r="B448" s="255" t="s">
        <v>1049</v>
      </c>
      <c r="C448" s="241" t="s">
        <v>35</v>
      </c>
      <c r="D448" s="241">
        <v>1</v>
      </c>
      <c r="E448" s="205"/>
      <c r="F448" s="205"/>
      <c r="G448" s="205"/>
      <c r="H448" s="181"/>
      <c r="I448" s="181"/>
    </row>
    <row r="449" spans="1:9" ht="27.6" x14ac:dyDescent="0.25">
      <c r="A449" s="232" t="s">
        <v>1144</v>
      </c>
      <c r="B449" s="255" t="s">
        <v>1050</v>
      </c>
      <c r="C449" s="241" t="s">
        <v>35</v>
      </c>
      <c r="D449" s="241">
        <v>1</v>
      </c>
      <c r="E449" s="205"/>
      <c r="F449" s="205"/>
      <c r="G449" s="205"/>
      <c r="H449" s="181"/>
      <c r="I449" s="181"/>
    </row>
    <row r="450" spans="1:9" ht="27.6" x14ac:dyDescent="0.25">
      <c r="A450" s="232" t="s">
        <v>1145</v>
      </c>
      <c r="B450" s="255" t="s">
        <v>1051</v>
      </c>
      <c r="C450" s="241" t="s">
        <v>35</v>
      </c>
      <c r="D450" s="241">
        <v>1</v>
      </c>
      <c r="E450" s="205"/>
      <c r="F450" s="205"/>
      <c r="G450" s="205"/>
      <c r="H450" s="181"/>
      <c r="I450" s="181"/>
    </row>
    <row r="451" spans="1:9" ht="27.6" x14ac:dyDescent="0.25">
      <c r="A451" s="232" t="s">
        <v>1146</v>
      </c>
      <c r="B451" s="255" t="s">
        <v>1053</v>
      </c>
      <c r="C451" s="241" t="s">
        <v>35</v>
      </c>
      <c r="D451" s="241">
        <v>1</v>
      </c>
      <c r="E451" s="205"/>
      <c r="F451" s="205"/>
      <c r="G451" s="205"/>
      <c r="H451" s="181"/>
      <c r="I451" s="181"/>
    </row>
    <row r="452" spans="1:9" ht="13.8" x14ac:dyDescent="0.25">
      <c r="A452" s="232" t="s">
        <v>1147</v>
      </c>
      <c r="B452" s="248" t="s">
        <v>1047</v>
      </c>
      <c r="C452" s="241" t="s">
        <v>35</v>
      </c>
      <c r="D452" s="241">
        <v>1</v>
      </c>
      <c r="E452" s="205"/>
      <c r="F452" s="205"/>
      <c r="G452" s="205"/>
      <c r="H452" s="181"/>
      <c r="I452" s="181"/>
    </row>
    <row r="453" spans="1:9" s="219" customFormat="1" ht="13.8" x14ac:dyDescent="0.25">
      <c r="A453" s="330"/>
      <c r="B453" s="255"/>
      <c r="C453" s="353"/>
      <c r="D453" s="234"/>
      <c r="E453" s="205"/>
      <c r="F453" s="205"/>
      <c r="G453" s="205"/>
      <c r="H453" s="286"/>
    </row>
    <row r="454" spans="1:9" s="219" customFormat="1" ht="13.8" x14ac:dyDescent="0.25">
      <c r="A454" s="249" t="s">
        <v>1148</v>
      </c>
      <c r="B454" s="258" t="s">
        <v>696</v>
      </c>
      <c r="C454" s="353"/>
      <c r="D454" s="234"/>
      <c r="E454" s="205"/>
      <c r="F454" s="205"/>
      <c r="G454" s="205"/>
      <c r="H454" s="286"/>
    </row>
    <row r="455" spans="1:9" s="219" customFormat="1" ht="13.8" x14ac:dyDescent="0.25">
      <c r="A455" s="232" t="s">
        <v>1149</v>
      </c>
      <c r="B455" s="255" t="s">
        <v>698</v>
      </c>
      <c r="C455" s="241" t="s">
        <v>35</v>
      </c>
      <c r="D455" s="241">
        <v>1</v>
      </c>
      <c r="E455" s="205"/>
      <c r="F455" s="205"/>
      <c r="G455" s="205"/>
      <c r="H455" s="286"/>
    </row>
    <row r="456" spans="1:9" s="219" customFormat="1" ht="27.6" x14ac:dyDescent="0.25">
      <c r="A456" s="232" t="s">
        <v>1150</v>
      </c>
      <c r="B456" s="255" t="s">
        <v>700</v>
      </c>
      <c r="C456" s="241" t="s">
        <v>35</v>
      </c>
      <c r="D456" s="241">
        <v>1</v>
      </c>
      <c r="E456" s="205"/>
      <c r="F456" s="205"/>
      <c r="G456" s="205"/>
      <c r="H456" s="286"/>
    </row>
    <row r="457" spans="1:9" s="219" customFormat="1" ht="13.8" x14ac:dyDescent="0.25">
      <c r="A457" s="232" t="s">
        <v>1151</v>
      </c>
      <c r="B457" s="255" t="s">
        <v>702</v>
      </c>
      <c r="C457" s="241" t="s">
        <v>35</v>
      </c>
      <c r="D457" s="241">
        <v>1</v>
      </c>
      <c r="E457" s="205"/>
      <c r="F457" s="205"/>
      <c r="G457" s="205"/>
      <c r="H457" s="286"/>
    </row>
    <row r="458" spans="1:9" s="219" customFormat="1" ht="13.8" x14ac:dyDescent="0.25">
      <c r="A458" s="232" t="s">
        <v>1152</v>
      </c>
      <c r="B458" s="255" t="s">
        <v>704</v>
      </c>
      <c r="C458" s="241" t="s">
        <v>35</v>
      </c>
      <c r="D458" s="241">
        <v>1</v>
      </c>
      <c r="E458" s="205"/>
      <c r="F458" s="205"/>
      <c r="G458" s="205"/>
      <c r="H458" s="286"/>
    </row>
    <row r="459" spans="1:9" s="219" customFormat="1" ht="27.6" x14ac:dyDescent="0.25">
      <c r="A459" s="232" t="s">
        <v>1153</v>
      </c>
      <c r="B459" s="255" t="s">
        <v>754</v>
      </c>
      <c r="C459" s="241" t="s">
        <v>35</v>
      </c>
      <c r="D459" s="241">
        <v>1</v>
      </c>
      <c r="E459" s="205"/>
      <c r="F459" s="205"/>
      <c r="G459" s="205"/>
      <c r="H459" s="286"/>
    </row>
    <row r="460" spans="1:9" s="219" customFormat="1" ht="13.8" x14ac:dyDescent="0.25">
      <c r="A460" s="232" t="s">
        <v>1226</v>
      </c>
      <c r="B460" s="255" t="s">
        <v>708</v>
      </c>
      <c r="C460" s="241" t="s">
        <v>35</v>
      </c>
      <c r="D460" s="241">
        <v>1</v>
      </c>
      <c r="E460" s="205"/>
      <c r="F460" s="205"/>
      <c r="G460" s="205"/>
      <c r="H460" s="286"/>
    </row>
    <row r="461" spans="1:9" ht="13.8" x14ac:dyDescent="0.25">
      <c r="A461" s="330"/>
      <c r="B461" s="255"/>
      <c r="C461" s="353"/>
      <c r="D461" s="234"/>
      <c r="E461" s="205"/>
      <c r="F461" s="205"/>
      <c r="G461" s="205"/>
      <c r="H461" s="181"/>
      <c r="I461" s="181"/>
    </row>
    <row r="462" spans="1:9" ht="13.8" x14ac:dyDescent="0.25">
      <c r="A462" s="249" t="s">
        <v>1154</v>
      </c>
      <c r="B462" s="258" t="s">
        <v>1005</v>
      </c>
      <c r="C462" s="353"/>
      <c r="D462" s="234"/>
      <c r="E462" s="205"/>
      <c r="F462" s="205"/>
      <c r="G462" s="205"/>
      <c r="H462" s="181"/>
      <c r="I462" s="181"/>
    </row>
    <row r="463" spans="1:9" ht="13.8" x14ac:dyDescent="0.25">
      <c r="A463" s="232" t="s">
        <v>1155</v>
      </c>
      <c r="B463" s="248" t="s">
        <v>1006</v>
      </c>
      <c r="C463" s="241" t="s">
        <v>35</v>
      </c>
      <c r="D463" s="241">
        <v>1</v>
      </c>
      <c r="E463" s="205"/>
      <c r="F463" s="205"/>
      <c r="G463" s="205"/>
      <c r="H463" s="181"/>
      <c r="I463" s="181"/>
    </row>
    <row r="464" spans="1:9" ht="13.8" x14ac:dyDescent="0.25">
      <c r="A464" s="232" t="s">
        <v>1156</v>
      </c>
      <c r="B464" s="248" t="s">
        <v>1007</v>
      </c>
      <c r="C464" s="241" t="s">
        <v>35</v>
      </c>
      <c r="D464" s="241">
        <v>1</v>
      </c>
      <c r="E464" s="205"/>
      <c r="F464" s="205"/>
      <c r="G464" s="205"/>
      <c r="H464" s="181"/>
      <c r="I464" s="181"/>
    </row>
    <row r="465" spans="1:9" ht="13.8" x14ac:dyDescent="0.25">
      <c r="A465" s="232" t="s">
        <v>1157</v>
      </c>
      <c r="B465" s="248" t="s">
        <v>1008</v>
      </c>
      <c r="C465" s="241" t="s">
        <v>35</v>
      </c>
      <c r="D465" s="241">
        <v>1</v>
      </c>
      <c r="E465" s="205"/>
      <c r="F465" s="205"/>
      <c r="G465" s="205"/>
      <c r="H465" s="181"/>
      <c r="I465" s="181"/>
    </row>
    <row r="466" spans="1:9" ht="13.8" x14ac:dyDescent="0.25">
      <c r="A466" s="330"/>
      <c r="B466" s="255"/>
      <c r="C466" s="353"/>
      <c r="D466" s="234"/>
      <c r="E466" s="205"/>
      <c r="F466" s="205"/>
      <c r="G466" s="205"/>
      <c r="H466" s="181"/>
      <c r="I466" s="181"/>
    </row>
    <row r="467" spans="1:9" ht="13.8" x14ac:dyDescent="0.25">
      <c r="A467" s="249" t="s">
        <v>1158</v>
      </c>
      <c r="B467" s="258" t="s">
        <v>711</v>
      </c>
      <c r="C467" s="353"/>
      <c r="D467" s="234"/>
      <c r="E467" s="205"/>
      <c r="F467" s="205"/>
      <c r="G467" s="205"/>
      <c r="H467" s="181"/>
      <c r="I467" s="181"/>
    </row>
    <row r="468" spans="1:9" ht="27.6" x14ac:dyDescent="0.25">
      <c r="A468" s="232" t="s">
        <v>1159</v>
      </c>
      <c r="B468" s="255" t="s">
        <v>1054</v>
      </c>
      <c r="C468" s="241" t="s">
        <v>35</v>
      </c>
      <c r="D468" s="241">
        <v>1</v>
      </c>
      <c r="E468" s="205"/>
      <c r="F468" s="205"/>
      <c r="G468" s="205"/>
      <c r="H468" s="181"/>
      <c r="I468" s="181"/>
    </row>
    <row r="469" spans="1:9" ht="27.6" x14ac:dyDescent="0.25">
      <c r="A469" s="232" t="s">
        <v>1160</v>
      </c>
      <c r="B469" s="255" t="s">
        <v>1055</v>
      </c>
      <c r="C469" s="241" t="s">
        <v>35</v>
      </c>
      <c r="D469" s="241">
        <v>1</v>
      </c>
      <c r="E469" s="205"/>
      <c r="F469" s="205"/>
      <c r="G469" s="205"/>
      <c r="H469" s="181"/>
      <c r="I469" s="181"/>
    </row>
    <row r="470" spans="1:9" ht="13.8" x14ac:dyDescent="0.25">
      <c r="A470" s="232" t="s">
        <v>1161</v>
      </c>
      <c r="B470" s="255" t="s">
        <v>755</v>
      </c>
      <c r="C470" s="241" t="s">
        <v>35</v>
      </c>
      <c r="D470" s="241">
        <v>1</v>
      </c>
      <c r="E470" s="205"/>
      <c r="F470" s="205"/>
      <c r="G470" s="205"/>
      <c r="H470" s="181"/>
      <c r="I470" s="181"/>
    </row>
    <row r="471" spans="1:9" ht="27.6" x14ac:dyDescent="0.25">
      <c r="A471" s="232" t="s">
        <v>1227</v>
      </c>
      <c r="B471" s="255" t="s">
        <v>756</v>
      </c>
      <c r="C471" s="241" t="s">
        <v>35</v>
      </c>
      <c r="D471" s="241">
        <v>1</v>
      </c>
      <c r="E471" s="205"/>
      <c r="F471" s="205"/>
      <c r="G471" s="205"/>
      <c r="H471" s="181"/>
      <c r="I471" s="181"/>
    </row>
    <row r="472" spans="1:9" ht="13.8" x14ac:dyDescent="0.25">
      <c r="A472" s="232" t="s">
        <v>1228</v>
      </c>
      <c r="B472" s="255" t="s">
        <v>1035</v>
      </c>
      <c r="C472" s="241" t="s">
        <v>35</v>
      </c>
      <c r="D472" s="241">
        <v>1</v>
      </c>
      <c r="E472" s="205"/>
      <c r="F472" s="205"/>
      <c r="G472" s="205"/>
      <c r="H472" s="181"/>
      <c r="I472" s="181"/>
    </row>
    <row r="473" spans="1:9" ht="13.8" x14ac:dyDescent="0.25">
      <c r="A473" s="232" t="s">
        <v>1229</v>
      </c>
      <c r="B473" s="255" t="s">
        <v>757</v>
      </c>
      <c r="C473" s="241" t="s">
        <v>35</v>
      </c>
      <c r="D473" s="241">
        <v>1</v>
      </c>
      <c r="E473" s="205"/>
      <c r="F473" s="205"/>
      <c r="G473" s="205"/>
      <c r="H473" s="181"/>
      <c r="I473" s="181"/>
    </row>
    <row r="474" spans="1:9" ht="13.8" x14ac:dyDescent="0.25">
      <c r="A474" s="232" t="s">
        <v>1230</v>
      </c>
      <c r="B474" s="255" t="s">
        <v>714</v>
      </c>
      <c r="C474" s="241" t="s">
        <v>35</v>
      </c>
      <c r="D474" s="241">
        <v>1</v>
      </c>
      <c r="E474" s="205"/>
      <c r="F474" s="205"/>
      <c r="G474" s="205"/>
      <c r="H474" s="181"/>
      <c r="I474" s="181"/>
    </row>
    <row r="475" spans="1:9" ht="41.4" x14ac:dyDescent="0.25">
      <c r="A475" s="232" t="s">
        <v>1231</v>
      </c>
      <c r="B475" s="255" t="s">
        <v>1037</v>
      </c>
      <c r="C475" s="241" t="s">
        <v>35</v>
      </c>
      <c r="D475" s="241">
        <v>1</v>
      </c>
      <c r="E475" s="205"/>
      <c r="F475" s="205"/>
      <c r="G475" s="205"/>
      <c r="H475" s="181"/>
      <c r="I475" s="181"/>
    </row>
    <row r="476" spans="1:9" ht="41.4" x14ac:dyDescent="0.25">
      <c r="A476" s="232" t="s">
        <v>1232</v>
      </c>
      <c r="B476" s="255" t="s">
        <v>1038</v>
      </c>
      <c r="C476" s="241" t="s">
        <v>35</v>
      </c>
      <c r="D476" s="241">
        <v>1</v>
      </c>
      <c r="E476" s="205"/>
      <c r="F476" s="205"/>
      <c r="G476" s="205"/>
      <c r="H476" s="181"/>
      <c r="I476" s="181"/>
    </row>
    <row r="477" spans="1:9" ht="27.6" x14ac:dyDescent="0.25">
      <c r="A477" s="232" t="s">
        <v>1233</v>
      </c>
      <c r="B477" s="255" t="s">
        <v>716</v>
      </c>
      <c r="C477" s="241" t="s">
        <v>35</v>
      </c>
      <c r="D477" s="241">
        <v>1</v>
      </c>
      <c r="E477" s="205"/>
      <c r="F477" s="205"/>
      <c r="G477" s="205"/>
      <c r="H477" s="181"/>
      <c r="I477" s="181"/>
    </row>
    <row r="478" spans="1:9" ht="33.6" x14ac:dyDescent="0.25">
      <c r="A478" s="232" t="s">
        <v>1234</v>
      </c>
      <c r="B478" s="255" t="s">
        <v>758</v>
      </c>
      <c r="C478" s="241" t="s">
        <v>35</v>
      </c>
      <c r="D478" s="241">
        <v>1</v>
      </c>
      <c r="E478" s="205"/>
      <c r="F478" s="205"/>
      <c r="G478" s="205"/>
      <c r="H478" s="181"/>
      <c r="I478" s="181"/>
    </row>
    <row r="479" spans="1:9" ht="13.8" x14ac:dyDescent="0.25">
      <c r="A479" s="232" t="s">
        <v>1235</v>
      </c>
      <c r="B479" s="255" t="s">
        <v>759</v>
      </c>
      <c r="C479" s="241" t="s">
        <v>35</v>
      </c>
      <c r="D479" s="241">
        <v>1</v>
      </c>
      <c r="E479" s="205"/>
      <c r="F479" s="205"/>
      <c r="G479" s="205"/>
      <c r="H479" s="181"/>
      <c r="I479" s="181"/>
    </row>
    <row r="480" spans="1:9" ht="13.8" x14ac:dyDescent="0.25">
      <c r="A480" s="330"/>
      <c r="B480" s="255"/>
      <c r="C480" s="353"/>
      <c r="D480" s="234"/>
      <c r="E480" s="207"/>
      <c r="F480" s="207"/>
      <c r="G480" s="207"/>
      <c r="H480" s="181"/>
      <c r="I480" s="181"/>
    </row>
    <row r="481" spans="1:12" ht="16.8" x14ac:dyDescent="0.4">
      <c r="A481" s="249" t="s">
        <v>1162</v>
      </c>
      <c r="B481" s="354" t="s">
        <v>720</v>
      </c>
      <c r="C481" s="353"/>
      <c r="D481" s="234"/>
      <c r="E481" s="205"/>
      <c r="F481" s="205"/>
      <c r="G481" s="205"/>
      <c r="H481" s="181"/>
      <c r="I481" s="181"/>
    </row>
    <row r="482" spans="1:12" ht="27.6" x14ac:dyDescent="0.25">
      <c r="A482" s="267" t="s">
        <v>1163</v>
      </c>
      <c r="B482" s="255" t="s">
        <v>1029</v>
      </c>
      <c r="C482" s="241" t="s">
        <v>35</v>
      </c>
      <c r="D482" s="241">
        <v>1</v>
      </c>
      <c r="E482" s="205"/>
      <c r="F482" s="205"/>
      <c r="G482" s="205"/>
      <c r="H482" s="181"/>
      <c r="I482" s="181"/>
    </row>
    <row r="483" spans="1:12" ht="13.8" x14ac:dyDescent="0.25">
      <c r="A483" s="267" t="s">
        <v>1164</v>
      </c>
      <c r="B483" s="255" t="s">
        <v>1030</v>
      </c>
      <c r="C483" s="241" t="s">
        <v>35</v>
      </c>
      <c r="D483" s="241">
        <v>1</v>
      </c>
      <c r="E483" s="205"/>
      <c r="F483" s="205"/>
      <c r="G483" s="205"/>
      <c r="H483" s="181"/>
      <c r="I483" s="181"/>
    </row>
    <row r="484" spans="1:12" ht="27.6" x14ac:dyDescent="0.25">
      <c r="A484" s="267" t="s">
        <v>1165</v>
      </c>
      <c r="B484" s="255" t="s">
        <v>1031</v>
      </c>
      <c r="C484" s="241" t="s">
        <v>35</v>
      </c>
      <c r="D484" s="241">
        <v>1</v>
      </c>
      <c r="E484" s="205"/>
      <c r="F484" s="205"/>
      <c r="G484" s="205"/>
      <c r="H484" s="181"/>
      <c r="I484" s="181"/>
    </row>
    <row r="485" spans="1:12" ht="13.8" x14ac:dyDescent="0.25">
      <c r="A485" s="330"/>
      <c r="B485" s="255"/>
      <c r="C485" s="353"/>
      <c r="D485" s="234"/>
      <c r="E485" s="205"/>
      <c r="F485" s="205"/>
      <c r="G485" s="205"/>
      <c r="H485" s="181"/>
      <c r="I485" s="181"/>
      <c r="L485" s="181"/>
    </row>
    <row r="486" spans="1:12" ht="16.8" x14ac:dyDescent="0.25">
      <c r="A486" s="249" t="s">
        <v>1166</v>
      </c>
      <c r="B486" s="355" t="s">
        <v>724</v>
      </c>
      <c r="C486" s="353"/>
      <c r="D486" s="234"/>
      <c r="E486" s="205"/>
      <c r="F486" s="205"/>
      <c r="G486" s="205"/>
      <c r="H486" s="181"/>
      <c r="I486" s="181"/>
    </row>
    <row r="487" spans="1:12" ht="13.8" x14ac:dyDescent="0.25">
      <c r="A487" s="232" t="s">
        <v>1167</v>
      </c>
      <c r="B487" s="255" t="s">
        <v>726</v>
      </c>
      <c r="C487" s="241" t="s">
        <v>35</v>
      </c>
      <c r="D487" s="241">
        <v>1</v>
      </c>
      <c r="E487" s="205"/>
      <c r="F487" s="205"/>
      <c r="G487" s="205"/>
      <c r="H487" s="181"/>
      <c r="I487" s="181"/>
    </row>
    <row r="488" spans="1:12" ht="13.8" x14ac:dyDescent="0.25">
      <c r="A488" s="232" t="s">
        <v>1168</v>
      </c>
      <c r="B488" s="255" t="s">
        <v>728</v>
      </c>
      <c r="C488" s="241" t="s">
        <v>35</v>
      </c>
      <c r="D488" s="241">
        <v>1</v>
      </c>
      <c r="E488" s="205"/>
      <c r="F488" s="205"/>
      <c r="G488" s="205"/>
      <c r="H488" s="181"/>
      <c r="I488" s="181"/>
    </row>
    <row r="489" spans="1:12" ht="13.8" x14ac:dyDescent="0.25">
      <c r="A489" s="330"/>
      <c r="B489" s="255"/>
      <c r="C489" s="353"/>
      <c r="D489" s="234"/>
      <c r="E489" s="205"/>
      <c r="F489" s="205"/>
      <c r="G489" s="205"/>
      <c r="H489" s="181"/>
      <c r="I489" s="181"/>
    </row>
    <row r="490" spans="1:12" ht="16.8" x14ac:dyDescent="0.25">
      <c r="A490" s="249" t="s">
        <v>1169</v>
      </c>
      <c r="B490" s="355" t="s">
        <v>730</v>
      </c>
      <c r="C490" s="353"/>
      <c r="D490" s="234"/>
      <c r="E490" s="205"/>
      <c r="F490" s="205"/>
      <c r="G490" s="205"/>
      <c r="H490" s="181"/>
      <c r="I490" s="181"/>
    </row>
    <row r="491" spans="1:12" ht="13.8" x14ac:dyDescent="0.25">
      <c r="A491" s="232" t="s">
        <v>1170</v>
      </c>
      <c r="B491" s="255" t="s">
        <v>1032</v>
      </c>
      <c r="C491" s="241" t="s">
        <v>35</v>
      </c>
      <c r="D491" s="241">
        <v>1</v>
      </c>
      <c r="E491" s="205"/>
      <c r="F491" s="205"/>
      <c r="G491" s="205"/>
      <c r="H491" s="181"/>
      <c r="I491" s="181"/>
    </row>
    <row r="492" spans="1:12" ht="13.8" x14ac:dyDescent="0.25">
      <c r="A492" s="232" t="s">
        <v>1171</v>
      </c>
      <c r="B492" s="255" t="s">
        <v>1033</v>
      </c>
      <c r="C492" s="241" t="s">
        <v>35</v>
      </c>
      <c r="D492" s="241">
        <v>1</v>
      </c>
      <c r="E492" s="205"/>
      <c r="F492" s="205"/>
      <c r="G492" s="205"/>
      <c r="H492" s="181"/>
      <c r="I492" s="181"/>
    </row>
    <row r="493" spans="1:12" s="219" customFormat="1" ht="13.8" x14ac:dyDescent="0.25">
      <c r="A493" s="330"/>
      <c r="B493" s="255"/>
      <c r="C493" s="353"/>
      <c r="D493" s="234"/>
      <c r="E493" s="205"/>
      <c r="F493" s="205"/>
      <c r="G493" s="205"/>
      <c r="H493" s="286"/>
    </row>
    <row r="494" spans="1:12" s="219" customFormat="1" ht="16.8" x14ac:dyDescent="0.4">
      <c r="A494" s="249" t="s">
        <v>1172</v>
      </c>
      <c r="B494" s="354" t="s">
        <v>736</v>
      </c>
      <c r="C494" s="241"/>
      <c r="D494" s="241"/>
      <c r="E494" s="205"/>
      <c r="F494" s="205"/>
      <c r="G494" s="205"/>
      <c r="H494" s="286"/>
    </row>
    <row r="495" spans="1:12" ht="27.6" x14ac:dyDescent="0.25">
      <c r="A495" s="267" t="s">
        <v>1173</v>
      </c>
      <c r="B495" s="255" t="s">
        <v>1034</v>
      </c>
      <c r="C495" s="241" t="s">
        <v>35</v>
      </c>
      <c r="D495" s="241">
        <v>1</v>
      </c>
      <c r="E495" s="205"/>
      <c r="F495" s="205"/>
      <c r="G495" s="205"/>
      <c r="H495" s="181"/>
      <c r="I495" s="181"/>
    </row>
    <row r="496" spans="1:12" s="219" customFormat="1" ht="13.8" x14ac:dyDescent="0.25">
      <c r="A496" s="330"/>
      <c r="B496" s="255"/>
      <c r="C496" s="353"/>
      <c r="D496" s="234"/>
      <c r="E496" s="205"/>
      <c r="F496" s="205"/>
      <c r="G496" s="205"/>
      <c r="H496" s="286"/>
    </row>
    <row r="497" spans="1:9" ht="13.8" x14ac:dyDescent="0.25">
      <c r="A497" s="249" t="s">
        <v>1174</v>
      </c>
      <c r="B497" s="258" t="s">
        <v>740</v>
      </c>
      <c r="C497" s="241" t="s">
        <v>35</v>
      </c>
      <c r="D497" s="241">
        <v>1</v>
      </c>
      <c r="E497" s="205"/>
      <c r="F497" s="205"/>
      <c r="G497" s="205"/>
      <c r="H497" s="181"/>
      <c r="I497" s="181"/>
    </row>
    <row r="498" spans="1:9" x14ac:dyDescent="0.25">
      <c r="A498" s="349"/>
      <c r="B498" s="357"/>
      <c r="C498" s="187"/>
      <c r="D498" s="187"/>
      <c r="E498" s="205"/>
      <c r="F498" s="205"/>
      <c r="G498" s="205"/>
      <c r="H498" s="181"/>
      <c r="I498" s="181"/>
    </row>
    <row r="499" spans="1:9" x14ac:dyDescent="0.25">
      <c r="A499" s="358" t="s">
        <v>412</v>
      </c>
      <c r="B499" s="359" t="s">
        <v>1178</v>
      </c>
      <c r="C499" s="321"/>
      <c r="D499" s="321"/>
      <c r="E499" s="215"/>
      <c r="F499" s="205"/>
      <c r="G499" s="205"/>
      <c r="H499" s="181"/>
      <c r="I499" s="181"/>
    </row>
    <row r="500" spans="1:9" x14ac:dyDescent="0.25">
      <c r="A500" s="360" t="s">
        <v>414</v>
      </c>
      <c r="B500" s="336" t="s">
        <v>1242</v>
      </c>
      <c r="C500" s="321" t="s">
        <v>35</v>
      </c>
      <c r="D500" s="321">
        <v>1</v>
      </c>
      <c r="E500" s="215"/>
      <c r="F500" s="205"/>
      <c r="G500" s="205"/>
      <c r="H500" s="181"/>
      <c r="I500" s="181"/>
    </row>
    <row r="501" spans="1:9" x14ac:dyDescent="0.25">
      <c r="A501" s="360" t="s">
        <v>424</v>
      </c>
      <c r="B501" s="336" t="s">
        <v>1243</v>
      </c>
      <c r="C501" s="321" t="s">
        <v>35</v>
      </c>
      <c r="D501" s="321">
        <v>1</v>
      </c>
      <c r="E501" s="215"/>
      <c r="F501" s="205"/>
      <c r="G501" s="205"/>
      <c r="H501" s="181"/>
      <c r="I501" s="181"/>
    </row>
    <row r="502" spans="1:9" x14ac:dyDescent="0.25">
      <c r="A502" s="360" t="s">
        <v>465</v>
      </c>
      <c r="B502" s="336" t="s">
        <v>1244</v>
      </c>
      <c r="C502" s="321" t="s">
        <v>35</v>
      </c>
      <c r="D502" s="321">
        <v>1</v>
      </c>
      <c r="E502" s="215"/>
      <c r="F502" s="205"/>
      <c r="G502" s="205"/>
      <c r="H502" s="181"/>
      <c r="I502" s="181"/>
    </row>
    <row r="503" spans="1:9" x14ac:dyDescent="0.25">
      <c r="A503" s="360" t="s">
        <v>479</v>
      </c>
      <c r="B503" s="361" t="s">
        <v>1176</v>
      </c>
      <c r="C503" s="321" t="s">
        <v>35</v>
      </c>
      <c r="D503" s="321">
        <v>1</v>
      </c>
      <c r="E503" s="215"/>
      <c r="F503" s="205"/>
      <c r="G503" s="205"/>
      <c r="H503" s="181"/>
      <c r="I503" s="181"/>
    </row>
    <row r="504" spans="1:9" x14ac:dyDescent="0.25">
      <c r="A504" s="360" t="s">
        <v>495</v>
      </c>
      <c r="B504" s="361" t="s">
        <v>1177</v>
      </c>
      <c r="C504" s="321" t="s">
        <v>35</v>
      </c>
      <c r="D504" s="321">
        <v>1</v>
      </c>
      <c r="E504" s="215"/>
      <c r="F504" s="205"/>
      <c r="G504" s="205"/>
      <c r="H504" s="181"/>
      <c r="I504" s="181"/>
    </row>
    <row r="505" spans="1:9" x14ac:dyDescent="0.25">
      <c r="A505" s="362"/>
      <c r="B505" s="357"/>
      <c r="C505" s="321"/>
      <c r="D505" s="321"/>
      <c r="E505" s="338"/>
      <c r="F505" s="205"/>
      <c r="G505" s="205"/>
      <c r="H505" s="181"/>
      <c r="I505" s="181"/>
    </row>
    <row r="506" spans="1:9" x14ac:dyDescent="0.25">
      <c r="A506" s="349"/>
      <c r="B506" s="357"/>
      <c r="C506" s="187"/>
      <c r="D506" s="187"/>
      <c r="E506" s="338"/>
      <c r="F506" s="205"/>
      <c r="G506" s="205"/>
      <c r="H506" s="181"/>
      <c r="I506" s="181"/>
    </row>
    <row r="507" spans="1:9" ht="15.6" x14ac:dyDescent="0.25">
      <c r="A507" s="157"/>
      <c r="B507" s="157" t="s">
        <v>603</v>
      </c>
      <c r="C507" s="157"/>
      <c r="D507" s="157"/>
      <c r="E507" s="157"/>
      <c r="F507" s="157"/>
      <c r="G507" s="157"/>
      <c r="H507" s="181"/>
      <c r="I507" s="181"/>
    </row>
    <row r="508" spans="1:9" x14ac:dyDescent="0.25">
      <c r="A508" s="257"/>
      <c r="B508" s="339"/>
      <c r="C508" s="178"/>
      <c r="D508" s="340"/>
      <c r="E508" s="257"/>
      <c r="F508" s="205"/>
      <c r="G508" s="205"/>
      <c r="H508" s="181"/>
      <c r="I508" s="181"/>
    </row>
    <row r="509" spans="1:9" x14ac:dyDescent="0.25">
      <c r="A509" s="257"/>
      <c r="B509" s="363"/>
      <c r="C509" s="364"/>
      <c r="D509" s="365"/>
      <c r="E509" s="208"/>
      <c r="F509" s="205"/>
      <c r="G509" s="205"/>
      <c r="H509" s="181"/>
      <c r="I509" s="181"/>
    </row>
    <row r="510" spans="1:9" x14ac:dyDescent="0.25">
      <c r="A510" s="366"/>
      <c r="B510" s="363"/>
      <c r="C510" s="343" t="s">
        <v>604</v>
      </c>
      <c r="D510" s="257"/>
      <c r="E510" s="208"/>
      <c r="F510" s="205"/>
      <c r="G510" s="205"/>
      <c r="H510" s="181"/>
      <c r="I510" s="181"/>
    </row>
    <row r="511" spans="1:9" x14ac:dyDescent="0.25">
      <c r="A511" s="367"/>
      <c r="B511" s="368"/>
      <c r="C511" s="369"/>
      <c r="D511" s="370"/>
      <c r="E511" s="209"/>
      <c r="F511" s="205"/>
      <c r="G511" s="205"/>
      <c r="H511" s="181"/>
      <c r="I511" s="181"/>
    </row>
    <row r="512" spans="1:9" x14ac:dyDescent="0.25">
      <c r="A512" s="367"/>
      <c r="B512" s="368"/>
      <c r="C512" s="369"/>
      <c r="D512" s="370"/>
      <c r="E512" s="209"/>
      <c r="F512" s="205"/>
      <c r="G512" s="205"/>
      <c r="H512" s="181"/>
      <c r="I512" s="181"/>
    </row>
    <row r="513" spans="1:9" x14ac:dyDescent="0.25">
      <c r="A513" s="367"/>
      <c r="B513" s="368"/>
      <c r="C513" s="345" t="s">
        <v>605</v>
      </c>
      <c r="D513" s="257"/>
      <c r="E513" s="208"/>
      <c r="F513" s="205"/>
      <c r="G513" s="205"/>
      <c r="H513" s="181"/>
      <c r="I513" s="181"/>
    </row>
    <row r="514" spans="1:9" x14ac:dyDescent="0.25">
      <c r="A514" s="181"/>
      <c r="B514" s="181"/>
      <c r="C514" s="181"/>
      <c r="D514" s="181"/>
      <c r="E514" s="181"/>
      <c r="F514" s="181"/>
      <c r="G514" s="181"/>
      <c r="H514" s="181"/>
      <c r="I514" s="181"/>
    </row>
    <row r="515" spans="1:9" x14ac:dyDescent="0.25">
      <c r="A515" s="181"/>
      <c r="B515" s="181"/>
      <c r="C515" s="181"/>
      <c r="D515" s="181"/>
      <c r="E515" s="181"/>
      <c r="F515" s="181"/>
      <c r="G515" s="181"/>
      <c r="H515" s="181"/>
      <c r="I515" s="181"/>
    </row>
    <row r="516" spans="1:9" x14ac:dyDescent="0.25">
      <c r="A516" s="181"/>
      <c r="B516" s="181"/>
      <c r="C516" s="181"/>
      <c r="D516" s="181"/>
      <c r="E516" s="181"/>
      <c r="F516" s="181"/>
      <c r="G516" s="181"/>
      <c r="H516" s="181"/>
      <c r="I516" s="181"/>
    </row>
    <row r="517" spans="1:9" x14ac:dyDescent="0.25">
      <c r="A517" s="181"/>
      <c r="B517" s="181"/>
      <c r="C517" s="181"/>
      <c r="D517" s="181"/>
      <c r="E517" s="181"/>
      <c r="F517" s="181"/>
      <c r="G517" s="181"/>
      <c r="H517" s="181"/>
      <c r="I517" s="181"/>
    </row>
    <row r="518" spans="1:9" x14ac:dyDescent="0.25">
      <c r="A518" s="181"/>
      <c r="B518" s="181"/>
      <c r="C518" s="181"/>
      <c r="D518" s="181"/>
      <c r="E518" s="181"/>
      <c r="F518" s="181"/>
      <c r="G518" s="181"/>
      <c r="H518" s="181"/>
      <c r="I518" s="181"/>
    </row>
    <row r="519" spans="1:9" x14ac:dyDescent="0.25">
      <c r="A519" s="181"/>
      <c r="B519" s="181"/>
      <c r="C519" s="181"/>
      <c r="D519" s="181"/>
      <c r="E519" s="181"/>
      <c r="F519" s="181"/>
      <c r="G519" s="181"/>
      <c r="H519" s="181"/>
      <c r="I519" s="181"/>
    </row>
    <row r="520" spans="1:9" x14ac:dyDescent="0.25">
      <c r="A520" s="181"/>
      <c r="B520" s="181"/>
      <c r="C520" s="181"/>
      <c r="D520" s="181"/>
      <c r="E520" s="181"/>
      <c r="F520" s="181"/>
      <c r="G520" s="181"/>
      <c r="H520" s="181"/>
      <c r="I520" s="181"/>
    </row>
    <row r="521" spans="1:9" x14ac:dyDescent="0.25">
      <c r="A521" s="181"/>
      <c r="B521" s="181"/>
      <c r="C521" s="181"/>
      <c r="D521" s="181"/>
      <c r="E521" s="181"/>
      <c r="F521" s="181"/>
      <c r="G521" s="181"/>
      <c r="H521" s="181"/>
      <c r="I521" s="181"/>
    </row>
    <row r="522" spans="1:9" x14ac:dyDescent="0.25">
      <c r="A522" s="181"/>
      <c r="B522" s="181"/>
      <c r="C522" s="181"/>
      <c r="D522" s="181"/>
      <c r="E522" s="181"/>
      <c r="F522" s="181"/>
      <c r="G522" s="181"/>
      <c r="H522" s="181"/>
      <c r="I522" s="181"/>
    </row>
    <row r="523" spans="1:9" x14ac:dyDescent="0.25">
      <c r="A523" s="181"/>
      <c r="B523" s="181"/>
      <c r="C523" s="181"/>
      <c r="D523" s="181"/>
      <c r="E523" s="181"/>
      <c r="F523" s="181"/>
    </row>
    <row r="524" spans="1:9" x14ac:dyDescent="0.25">
      <c r="A524" s="181"/>
      <c r="B524" s="181"/>
      <c r="C524" s="181"/>
      <c r="D524" s="181"/>
      <c r="E524" s="181"/>
      <c r="F524" s="181"/>
    </row>
    <row r="525" spans="1:9" x14ac:dyDescent="0.25">
      <c r="A525" s="181"/>
      <c r="B525" s="181"/>
      <c r="C525" s="181"/>
      <c r="D525" s="181"/>
      <c r="E525" s="181"/>
      <c r="F525" s="181"/>
    </row>
    <row r="526" spans="1:9" x14ac:dyDescent="0.25">
      <c r="A526" s="181"/>
      <c r="B526" s="181"/>
      <c r="C526" s="181"/>
      <c r="D526" s="181"/>
      <c r="E526" s="181"/>
      <c r="F526" s="181"/>
    </row>
    <row r="527" spans="1:9" x14ac:dyDescent="0.25">
      <c r="A527" s="181"/>
      <c r="B527" s="181"/>
      <c r="C527" s="181"/>
      <c r="D527" s="181"/>
      <c r="E527" s="181"/>
      <c r="F527" s="181"/>
    </row>
    <row r="528" spans="1:9" x14ac:dyDescent="0.25">
      <c r="A528" s="181"/>
      <c r="B528" s="181"/>
      <c r="C528" s="181"/>
      <c r="D528" s="181"/>
      <c r="E528" s="181"/>
      <c r="F528" s="181"/>
    </row>
    <row r="529" spans="1:7" x14ac:dyDescent="0.25">
      <c r="A529" s="181"/>
      <c r="B529" s="181"/>
      <c r="C529" s="181"/>
      <c r="D529" s="181"/>
      <c r="E529" s="181"/>
      <c r="F529" s="181"/>
    </row>
    <row r="530" spans="1:7" x14ac:dyDescent="0.25">
      <c r="A530" s="181"/>
      <c r="B530" s="181"/>
      <c r="C530" s="181"/>
      <c r="D530" s="181"/>
      <c r="E530" s="181"/>
      <c r="F530" s="181"/>
    </row>
    <row r="531" spans="1:7" x14ac:dyDescent="0.25">
      <c r="A531" s="181"/>
      <c r="B531" s="181"/>
      <c r="C531" s="181"/>
      <c r="D531" s="181"/>
      <c r="E531" s="181"/>
      <c r="F531" s="181"/>
    </row>
    <row r="532" spans="1:7" x14ac:dyDescent="0.25">
      <c r="A532" s="181"/>
      <c r="B532" s="181"/>
      <c r="C532" s="181"/>
      <c r="D532" s="181"/>
      <c r="E532" s="181"/>
      <c r="F532" s="181"/>
    </row>
    <row r="533" spans="1:7" x14ac:dyDescent="0.25">
      <c r="A533" s="181"/>
      <c r="B533" s="181"/>
      <c r="C533" s="181"/>
      <c r="D533" s="181"/>
      <c r="E533" s="181"/>
      <c r="F533" s="181"/>
    </row>
    <row r="534" spans="1:7" x14ac:dyDescent="0.25">
      <c r="A534" s="181"/>
      <c r="B534" s="181"/>
      <c r="C534" s="181"/>
      <c r="D534" s="181"/>
      <c r="E534" s="181"/>
      <c r="F534" s="181"/>
    </row>
    <row r="535" spans="1:7" x14ac:dyDescent="0.25">
      <c r="A535" s="181"/>
      <c r="B535" s="181"/>
      <c r="C535" s="181"/>
      <c r="D535" s="181"/>
      <c r="E535" s="181"/>
      <c r="F535" s="181"/>
    </row>
    <row r="536" spans="1:7" x14ac:dyDescent="0.25">
      <c r="A536" s="181"/>
      <c r="B536" s="181"/>
      <c r="C536" s="181"/>
      <c r="D536" s="181"/>
      <c r="E536" s="181"/>
      <c r="F536" s="181"/>
    </row>
    <row r="537" spans="1:7" x14ac:dyDescent="0.25">
      <c r="A537" s="181"/>
      <c r="B537" s="181"/>
      <c r="C537" s="181"/>
      <c r="D537" s="181"/>
      <c r="E537" s="181"/>
      <c r="F537" s="181"/>
    </row>
    <row r="538" spans="1:7" x14ac:dyDescent="0.25">
      <c r="A538" s="181"/>
      <c r="B538" s="181"/>
      <c r="C538" s="181"/>
      <c r="D538" s="181"/>
      <c r="E538" s="181"/>
      <c r="F538" s="181"/>
    </row>
    <row r="539" spans="1:7" x14ac:dyDescent="0.25">
      <c r="A539" s="181"/>
      <c r="B539" s="181"/>
      <c r="C539" s="181"/>
      <c r="D539" s="181"/>
      <c r="E539" s="181"/>
      <c r="F539" s="181"/>
      <c r="G539" s="181"/>
    </row>
    <row r="540" spans="1:7" x14ac:dyDescent="0.25">
      <c r="A540" s="181"/>
      <c r="B540" s="181"/>
      <c r="C540" s="181"/>
      <c r="D540" s="181"/>
      <c r="E540" s="181"/>
      <c r="F540" s="181"/>
      <c r="G540" s="181"/>
    </row>
    <row r="541" spans="1:7" x14ac:dyDescent="0.25">
      <c r="A541" s="181"/>
      <c r="B541" s="181"/>
      <c r="C541" s="181"/>
      <c r="D541" s="181"/>
      <c r="E541" s="181"/>
      <c r="F541" s="181"/>
      <c r="G541" s="181"/>
    </row>
    <row r="542" spans="1:7" x14ac:dyDescent="0.25">
      <c r="A542" s="181"/>
      <c r="B542" s="181"/>
      <c r="C542" s="181"/>
      <c r="D542" s="181"/>
      <c r="E542" s="181"/>
      <c r="F542" s="181"/>
      <c r="G542" s="181"/>
    </row>
    <row r="543" spans="1:7" x14ac:dyDescent="0.25">
      <c r="A543" s="181"/>
      <c r="B543" s="181"/>
      <c r="C543" s="181"/>
      <c r="D543" s="181"/>
      <c r="E543" s="181"/>
      <c r="F543" s="181"/>
      <c r="G543" s="181"/>
    </row>
    <row r="544" spans="1:7" x14ac:dyDescent="0.25">
      <c r="A544" s="181"/>
      <c r="B544" s="181"/>
      <c r="C544" s="181"/>
      <c r="D544" s="181"/>
      <c r="E544" s="181"/>
      <c r="F544" s="181"/>
      <c r="G544" s="181"/>
    </row>
    <row r="545" spans="1:7" x14ac:dyDescent="0.25">
      <c r="A545" s="181"/>
      <c r="B545" s="181"/>
      <c r="C545" s="181"/>
      <c r="D545" s="181"/>
      <c r="E545" s="181"/>
      <c r="F545" s="181"/>
      <c r="G545" s="181"/>
    </row>
    <row r="546" spans="1:7" x14ac:dyDescent="0.25">
      <c r="A546" s="181"/>
      <c r="B546" s="181"/>
      <c r="C546" s="181"/>
      <c r="D546" s="181"/>
      <c r="E546" s="181"/>
      <c r="F546" s="181"/>
      <c r="G546" s="181"/>
    </row>
    <row r="547" spans="1:7" x14ac:dyDescent="0.25">
      <c r="A547" s="181"/>
      <c r="B547" s="181"/>
      <c r="C547" s="181"/>
      <c r="D547" s="181"/>
      <c r="E547" s="181"/>
      <c r="F547" s="181"/>
      <c r="G547" s="181"/>
    </row>
    <row r="548" spans="1:7" x14ac:dyDescent="0.25">
      <c r="A548" s="181"/>
      <c r="B548" s="181"/>
      <c r="C548" s="181"/>
      <c r="D548" s="181"/>
      <c r="E548" s="181"/>
      <c r="F548" s="181"/>
      <c r="G548" s="181"/>
    </row>
    <row r="549" spans="1:7" x14ac:dyDescent="0.25">
      <c r="A549" s="181"/>
      <c r="B549" s="181"/>
      <c r="C549" s="181"/>
      <c r="D549" s="181"/>
      <c r="E549" s="181"/>
      <c r="F549" s="181"/>
      <c r="G549" s="181"/>
    </row>
    <row r="550" spans="1:7" x14ac:dyDescent="0.25">
      <c r="A550" s="181"/>
      <c r="B550" s="181"/>
      <c r="C550" s="181"/>
      <c r="D550" s="181"/>
      <c r="E550" s="181"/>
      <c r="F550" s="181"/>
      <c r="G550" s="181"/>
    </row>
    <row r="551" spans="1:7" x14ac:dyDescent="0.25">
      <c r="A551" s="181"/>
      <c r="B551" s="181"/>
      <c r="C551" s="181"/>
      <c r="D551" s="181"/>
      <c r="E551" s="181"/>
      <c r="F551" s="181"/>
      <c r="G551" s="181"/>
    </row>
    <row r="552" spans="1:7" x14ac:dyDescent="0.25">
      <c r="A552" s="181"/>
      <c r="B552" s="181"/>
      <c r="C552" s="181"/>
      <c r="D552" s="181"/>
      <c r="E552" s="181"/>
      <c r="F552" s="181"/>
      <c r="G552" s="181"/>
    </row>
    <row r="553" spans="1:7" x14ac:dyDescent="0.25">
      <c r="A553" s="181"/>
      <c r="B553" s="181"/>
      <c r="C553" s="181"/>
      <c r="D553" s="181"/>
      <c r="E553" s="181"/>
      <c r="F553" s="181"/>
      <c r="G553" s="181"/>
    </row>
    <row r="554" spans="1:7" x14ac:dyDescent="0.25">
      <c r="A554" s="181"/>
      <c r="B554" s="181"/>
      <c r="C554" s="181"/>
      <c r="D554" s="181"/>
      <c r="E554" s="181"/>
      <c r="F554" s="181"/>
      <c r="G554" s="181"/>
    </row>
    <row r="555" spans="1:7" x14ac:dyDescent="0.25">
      <c r="A555" s="181"/>
      <c r="B555" s="181"/>
      <c r="C555" s="181"/>
      <c r="D555" s="181"/>
      <c r="E555" s="181"/>
      <c r="F555" s="181"/>
      <c r="G555" s="181"/>
    </row>
    <row r="556" spans="1:7" x14ac:dyDescent="0.25">
      <c r="A556" s="181"/>
      <c r="B556" s="181"/>
      <c r="C556" s="181"/>
      <c r="D556" s="181"/>
      <c r="E556" s="181"/>
      <c r="F556" s="181"/>
      <c r="G556" s="181"/>
    </row>
    <row r="557" spans="1:7" x14ac:dyDescent="0.25">
      <c r="A557" s="181"/>
      <c r="B557" s="181"/>
      <c r="C557" s="181"/>
      <c r="D557" s="181"/>
      <c r="E557" s="181"/>
      <c r="F557" s="181"/>
      <c r="G557" s="181"/>
    </row>
    <row r="558" spans="1:7" x14ac:dyDescent="0.25">
      <c r="A558" s="181"/>
      <c r="B558" s="181"/>
      <c r="C558" s="181"/>
      <c r="D558" s="181"/>
      <c r="E558" s="181"/>
      <c r="F558" s="181"/>
      <c r="G558" s="181"/>
    </row>
    <row r="559" spans="1:7" x14ac:dyDescent="0.25">
      <c r="A559" s="181"/>
      <c r="B559" s="181"/>
      <c r="C559" s="181"/>
      <c r="D559" s="181"/>
      <c r="E559" s="181"/>
      <c r="F559" s="181"/>
      <c r="G559" s="181"/>
    </row>
    <row r="560" spans="1:7" x14ac:dyDescent="0.25">
      <c r="A560" s="181"/>
      <c r="B560" s="181"/>
      <c r="C560" s="181"/>
      <c r="D560" s="181"/>
      <c r="E560" s="181"/>
      <c r="F560" s="181"/>
      <c r="G560" s="181"/>
    </row>
    <row r="561" spans="1:7" x14ac:dyDescent="0.25">
      <c r="A561" s="181"/>
      <c r="B561" s="181"/>
      <c r="C561" s="181"/>
      <c r="D561" s="181"/>
      <c r="E561" s="181"/>
      <c r="F561" s="181"/>
      <c r="G561" s="181"/>
    </row>
    <row r="562" spans="1:7" x14ac:dyDescent="0.25">
      <c r="A562" s="181"/>
      <c r="B562" s="181"/>
      <c r="C562" s="181"/>
      <c r="D562" s="181"/>
      <c r="E562" s="181"/>
      <c r="F562" s="181"/>
      <c r="G562" s="181"/>
    </row>
    <row r="563" spans="1:7" x14ac:dyDescent="0.25">
      <c r="A563" s="181"/>
      <c r="B563" s="181"/>
      <c r="C563" s="181"/>
      <c r="D563" s="181"/>
      <c r="E563" s="181"/>
      <c r="F563" s="181"/>
      <c r="G563" s="181"/>
    </row>
    <row r="564" spans="1:7" x14ac:dyDescent="0.25">
      <c r="A564" s="181"/>
      <c r="B564" s="181"/>
      <c r="C564" s="181"/>
      <c r="D564" s="181"/>
      <c r="E564" s="181"/>
      <c r="F564" s="181"/>
      <c r="G564" s="181"/>
    </row>
    <row r="565" spans="1:7" x14ac:dyDescent="0.25">
      <c r="A565" s="181"/>
      <c r="B565" s="181"/>
      <c r="C565" s="181"/>
      <c r="D565" s="181"/>
      <c r="E565" s="181"/>
      <c r="F565" s="181"/>
      <c r="G565" s="181"/>
    </row>
    <row r="566" spans="1:7" x14ac:dyDescent="0.25">
      <c r="A566" s="181"/>
      <c r="B566" s="181"/>
      <c r="C566" s="181"/>
      <c r="D566" s="181"/>
      <c r="E566" s="181"/>
      <c r="F566" s="181"/>
      <c r="G566" s="181"/>
    </row>
    <row r="567" spans="1:7" x14ac:dyDescent="0.25">
      <c r="A567" s="181"/>
      <c r="B567" s="181"/>
      <c r="C567" s="181"/>
      <c r="D567" s="181"/>
      <c r="E567" s="181"/>
      <c r="F567" s="181"/>
      <c r="G567" s="181"/>
    </row>
    <row r="568" spans="1:7" x14ac:dyDescent="0.25">
      <c r="A568" s="181"/>
      <c r="B568" s="181"/>
      <c r="C568" s="181"/>
      <c r="D568" s="181"/>
      <c r="E568" s="181"/>
      <c r="F568" s="181"/>
      <c r="G568" s="181"/>
    </row>
    <row r="569" spans="1:7" x14ac:dyDescent="0.25">
      <c r="A569" s="181"/>
      <c r="B569" s="181"/>
      <c r="C569" s="181"/>
      <c r="D569" s="181"/>
      <c r="E569" s="181"/>
      <c r="F569" s="181"/>
      <c r="G569" s="181"/>
    </row>
    <row r="570" spans="1:7" x14ac:dyDescent="0.25">
      <c r="A570" s="181"/>
      <c r="B570" s="181"/>
      <c r="C570" s="181"/>
      <c r="D570" s="181"/>
      <c r="E570" s="181"/>
      <c r="F570" s="181"/>
      <c r="G570" s="181"/>
    </row>
    <row r="571" spans="1:7" x14ac:dyDescent="0.25">
      <c r="A571" s="181"/>
      <c r="B571" s="181"/>
      <c r="C571" s="181"/>
      <c r="D571" s="181"/>
      <c r="E571" s="181"/>
      <c r="F571" s="181"/>
      <c r="G571" s="181"/>
    </row>
    <row r="572" spans="1:7" x14ac:dyDescent="0.25">
      <c r="A572" s="181"/>
      <c r="B572" s="181"/>
      <c r="C572" s="181"/>
      <c r="D572" s="181"/>
      <c r="E572" s="181"/>
      <c r="F572" s="181"/>
      <c r="G572" s="181"/>
    </row>
    <row r="573" spans="1:7" x14ac:dyDescent="0.25">
      <c r="A573" s="181"/>
      <c r="B573" s="181"/>
      <c r="C573" s="181"/>
      <c r="D573" s="181"/>
      <c r="E573" s="181"/>
      <c r="F573" s="181"/>
      <c r="G573" s="181"/>
    </row>
    <row r="574" spans="1:7" x14ac:dyDescent="0.25">
      <c r="A574" s="181"/>
      <c r="B574" s="181"/>
      <c r="C574" s="181"/>
      <c r="D574" s="181"/>
      <c r="E574" s="181"/>
      <c r="F574" s="181"/>
      <c r="G574" s="181"/>
    </row>
    <row r="575" spans="1:7" x14ac:dyDescent="0.25">
      <c r="A575" s="181"/>
      <c r="B575" s="181"/>
      <c r="C575" s="181"/>
      <c r="D575" s="181"/>
      <c r="E575" s="181"/>
      <c r="F575" s="181"/>
      <c r="G575" s="181"/>
    </row>
    <row r="576" spans="1:7" x14ac:dyDescent="0.25">
      <c r="A576" s="181"/>
      <c r="B576" s="181"/>
      <c r="C576" s="181"/>
      <c r="D576" s="181"/>
      <c r="E576" s="181"/>
      <c r="F576" s="181"/>
      <c r="G576" s="181"/>
    </row>
    <row r="577" spans="1:7" x14ac:dyDescent="0.25">
      <c r="A577" s="181"/>
      <c r="B577" s="181"/>
      <c r="C577" s="181"/>
      <c r="D577" s="181"/>
      <c r="E577" s="181"/>
      <c r="F577" s="181"/>
      <c r="G577" s="181"/>
    </row>
    <row r="578" spans="1:7" x14ac:dyDescent="0.25">
      <c r="A578" s="181"/>
      <c r="B578" s="181"/>
      <c r="C578" s="181"/>
      <c r="D578" s="181"/>
      <c r="E578" s="181"/>
      <c r="F578" s="181"/>
      <c r="G578" s="181"/>
    </row>
    <row r="579" spans="1:7" x14ac:dyDescent="0.25">
      <c r="A579" s="181"/>
      <c r="B579" s="181"/>
      <c r="C579" s="181"/>
      <c r="D579" s="181"/>
      <c r="E579" s="181"/>
      <c r="F579" s="181"/>
      <c r="G579" s="181"/>
    </row>
    <row r="580" spans="1:7" x14ac:dyDescent="0.25">
      <c r="A580" s="181"/>
      <c r="B580" s="181"/>
      <c r="C580" s="181"/>
      <c r="D580" s="181"/>
      <c r="E580" s="181"/>
      <c r="F580" s="181"/>
      <c r="G580" s="181"/>
    </row>
    <row r="581" spans="1:7" x14ac:dyDescent="0.25">
      <c r="A581" s="181"/>
      <c r="B581" s="181"/>
      <c r="C581" s="181"/>
      <c r="D581" s="181"/>
      <c r="E581" s="181"/>
      <c r="F581" s="181"/>
      <c r="G581" s="181"/>
    </row>
    <row r="582" spans="1:7" x14ac:dyDescent="0.25">
      <c r="A582" s="181"/>
      <c r="B582" s="181"/>
      <c r="C582" s="181"/>
      <c r="D582" s="181"/>
      <c r="E582" s="181"/>
      <c r="F582" s="181"/>
      <c r="G582" s="181"/>
    </row>
    <row r="583" spans="1:7" x14ac:dyDescent="0.25">
      <c r="A583" s="181"/>
      <c r="B583" s="181"/>
      <c r="C583" s="181"/>
      <c r="D583" s="181"/>
      <c r="E583" s="181"/>
      <c r="F583" s="181"/>
      <c r="G583" s="181"/>
    </row>
    <row r="584" spans="1:7" x14ac:dyDescent="0.25">
      <c r="A584" s="181"/>
      <c r="B584" s="181"/>
      <c r="C584" s="181"/>
      <c r="D584" s="181"/>
      <c r="E584" s="181"/>
      <c r="F584" s="181"/>
      <c r="G584" s="181"/>
    </row>
    <row r="585" spans="1:7" x14ac:dyDescent="0.25">
      <c r="A585" s="181"/>
      <c r="B585" s="181"/>
      <c r="C585" s="181"/>
      <c r="D585" s="181"/>
      <c r="E585" s="181"/>
      <c r="F585" s="181"/>
      <c r="G585" s="181"/>
    </row>
    <row r="586" spans="1:7" x14ac:dyDescent="0.25">
      <c r="A586" s="181"/>
      <c r="B586" s="181"/>
      <c r="C586" s="181"/>
      <c r="D586" s="181"/>
      <c r="E586" s="181"/>
      <c r="F586" s="181"/>
      <c r="G586" s="181"/>
    </row>
    <row r="587" spans="1:7" x14ac:dyDescent="0.25">
      <c r="A587" s="181"/>
      <c r="B587" s="181"/>
      <c r="C587" s="181"/>
      <c r="D587" s="181"/>
      <c r="E587" s="181"/>
      <c r="F587" s="181"/>
      <c r="G587" s="181"/>
    </row>
    <row r="588" spans="1:7" x14ac:dyDescent="0.25">
      <c r="A588" s="181"/>
      <c r="B588" s="181"/>
      <c r="C588" s="181"/>
      <c r="D588" s="181"/>
      <c r="E588" s="181"/>
      <c r="F588" s="181"/>
      <c r="G588" s="181"/>
    </row>
    <row r="589" spans="1:7" x14ac:dyDescent="0.25">
      <c r="A589" s="181"/>
      <c r="B589" s="181"/>
      <c r="C589" s="181"/>
      <c r="D589" s="181"/>
      <c r="E589" s="181"/>
      <c r="F589" s="181"/>
      <c r="G589" s="181"/>
    </row>
    <row r="590" spans="1:7" x14ac:dyDescent="0.25">
      <c r="A590" s="181"/>
      <c r="B590" s="181"/>
      <c r="C590" s="181"/>
      <c r="D590" s="181"/>
      <c r="E590" s="181"/>
      <c r="F590" s="181"/>
      <c r="G590" s="181"/>
    </row>
    <row r="591" spans="1:7" x14ac:dyDescent="0.25">
      <c r="A591" s="181"/>
      <c r="B591" s="181"/>
      <c r="C591" s="181"/>
      <c r="D591" s="181"/>
      <c r="E591" s="181"/>
      <c r="F591" s="181"/>
      <c r="G591" s="181"/>
    </row>
    <row r="592" spans="1:7" x14ac:dyDescent="0.25">
      <c r="A592" s="181"/>
      <c r="B592" s="181"/>
      <c r="C592" s="181"/>
      <c r="D592" s="181"/>
      <c r="E592" s="181"/>
      <c r="F592" s="181"/>
      <c r="G592" s="181"/>
    </row>
    <row r="593" spans="1:7" x14ac:dyDescent="0.25">
      <c r="A593" s="181"/>
      <c r="B593" s="181"/>
      <c r="C593" s="181"/>
      <c r="D593" s="181"/>
      <c r="E593" s="181"/>
      <c r="F593" s="181"/>
      <c r="G593" s="181"/>
    </row>
    <row r="594" spans="1:7" x14ac:dyDescent="0.25">
      <c r="A594" s="181"/>
      <c r="B594" s="181"/>
      <c r="C594" s="181"/>
      <c r="D594" s="181"/>
      <c r="E594" s="181"/>
      <c r="F594" s="181"/>
      <c r="G594" s="181"/>
    </row>
    <row r="595" spans="1:7" x14ac:dyDescent="0.25">
      <c r="A595" s="181"/>
      <c r="B595" s="181"/>
      <c r="C595" s="181"/>
      <c r="D595" s="181"/>
      <c r="E595" s="181"/>
      <c r="F595" s="181"/>
      <c r="G595" s="181"/>
    </row>
    <row r="596" spans="1:7" x14ac:dyDescent="0.25">
      <c r="A596" s="181"/>
      <c r="B596" s="181"/>
      <c r="C596" s="181"/>
      <c r="D596" s="181"/>
      <c r="E596" s="181"/>
      <c r="F596" s="181"/>
      <c r="G596" s="181"/>
    </row>
    <row r="597" spans="1:7" x14ac:dyDescent="0.25">
      <c r="A597" s="181"/>
      <c r="B597" s="181"/>
      <c r="C597" s="181"/>
      <c r="D597" s="181"/>
      <c r="E597" s="181"/>
      <c r="F597" s="181"/>
      <c r="G597" s="181"/>
    </row>
    <row r="598" spans="1:7" x14ac:dyDescent="0.25">
      <c r="A598" s="181"/>
      <c r="B598" s="181"/>
      <c r="C598" s="181"/>
      <c r="D598" s="181"/>
      <c r="E598" s="181"/>
      <c r="F598" s="181"/>
      <c r="G598" s="181"/>
    </row>
    <row r="599" spans="1:7" x14ac:dyDescent="0.25">
      <c r="A599" s="181"/>
      <c r="B599" s="181"/>
      <c r="C599" s="181"/>
      <c r="D599" s="181"/>
      <c r="E599" s="181"/>
      <c r="F599" s="181"/>
      <c r="G599" s="181"/>
    </row>
    <row r="600" spans="1:7" x14ac:dyDescent="0.25">
      <c r="A600" s="181"/>
      <c r="B600" s="181"/>
      <c r="C600" s="181"/>
      <c r="D600" s="181"/>
      <c r="E600" s="181"/>
      <c r="F600" s="181"/>
      <c r="G600" s="181"/>
    </row>
    <row r="601" spans="1:7" x14ac:dyDescent="0.25">
      <c r="A601" s="181"/>
      <c r="B601" s="181"/>
      <c r="C601" s="181"/>
      <c r="D601" s="181"/>
      <c r="E601" s="181"/>
      <c r="F601" s="181"/>
      <c r="G601" s="181"/>
    </row>
    <row r="602" spans="1:7" x14ac:dyDescent="0.25">
      <c r="A602" s="181"/>
      <c r="B602" s="181"/>
      <c r="C602" s="181"/>
      <c r="D602" s="181"/>
      <c r="E602" s="181"/>
      <c r="F602" s="181"/>
      <c r="G602" s="181"/>
    </row>
    <row r="603" spans="1:7" x14ac:dyDescent="0.25">
      <c r="A603" s="181"/>
      <c r="B603" s="181"/>
      <c r="C603" s="181"/>
      <c r="D603" s="181"/>
      <c r="E603" s="181"/>
      <c r="F603" s="181"/>
      <c r="G603" s="181"/>
    </row>
    <row r="604" spans="1:7" x14ac:dyDescent="0.25">
      <c r="A604" s="181"/>
      <c r="B604" s="181"/>
      <c r="C604" s="181"/>
      <c r="D604" s="181"/>
      <c r="E604" s="181"/>
      <c r="F604" s="181"/>
      <c r="G604" s="181"/>
    </row>
    <row r="605" spans="1:7" x14ac:dyDescent="0.25">
      <c r="A605" s="181"/>
      <c r="B605" s="181"/>
      <c r="C605" s="181"/>
      <c r="D605" s="181"/>
      <c r="E605" s="181"/>
      <c r="F605" s="181"/>
      <c r="G605" s="181"/>
    </row>
    <row r="606" spans="1:7" x14ac:dyDescent="0.25">
      <c r="A606" s="181"/>
      <c r="B606" s="181"/>
      <c r="C606" s="181"/>
      <c r="D606" s="181"/>
      <c r="E606" s="181"/>
      <c r="F606" s="181"/>
      <c r="G606" s="181"/>
    </row>
    <row r="607" spans="1:7" x14ac:dyDescent="0.25">
      <c r="A607" s="181"/>
      <c r="B607" s="181"/>
      <c r="C607" s="181"/>
      <c r="D607" s="181"/>
      <c r="E607" s="181"/>
      <c r="F607" s="181"/>
      <c r="G607" s="181"/>
    </row>
    <row r="608" spans="1:7" x14ac:dyDescent="0.25">
      <c r="A608" s="181"/>
      <c r="B608" s="181"/>
      <c r="C608" s="181"/>
      <c r="D608" s="181"/>
      <c r="E608" s="181"/>
      <c r="F608" s="181"/>
      <c r="G608" s="181"/>
    </row>
    <row r="609" spans="1:7" x14ac:dyDescent="0.25">
      <c r="A609" s="181"/>
      <c r="B609" s="181"/>
      <c r="C609" s="181"/>
      <c r="D609" s="181"/>
      <c r="E609" s="181"/>
      <c r="F609" s="181"/>
      <c r="G609" s="181"/>
    </row>
    <row r="610" spans="1:7" x14ac:dyDescent="0.25">
      <c r="A610" s="181"/>
      <c r="B610" s="181"/>
      <c r="C610" s="181"/>
      <c r="D610" s="181"/>
      <c r="E610" s="181"/>
      <c r="F610" s="181"/>
      <c r="G610" s="181"/>
    </row>
    <row r="611" spans="1:7" x14ac:dyDescent="0.25">
      <c r="A611" s="181"/>
      <c r="B611" s="181"/>
      <c r="C611" s="181"/>
      <c r="D611" s="181"/>
      <c r="E611" s="181"/>
      <c r="F611" s="181"/>
      <c r="G611" s="181"/>
    </row>
    <row r="612" spans="1:7" x14ac:dyDescent="0.25">
      <c r="A612" s="181"/>
      <c r="B612" s="181"/>
      <c r="C612" s="181"/>
      <c r="D612" s="181"/>
      <c r="E612" s="181"/>
      <c r="F612" s="181"/>
      <c r="G612" s="181"/>
    </row>
    <row r="613" spans="1:7" x14ac:dyDescent="0.25">
      <c r="A613" s="181"/>
      <c r="B613" s="181"/>
      <c r="C613" s="181"/>
      <c r="D613" s="181"/>
      <c r="E613" s="181"/>
      <c r="F613" s="181"/>
      <c r="G613" s="181"/>
    </row>
    <row r="614" spans="1:7" x14ac:dyDescent="0.25">
      <c r="A614" s="181"/>
      <c r="B614" s="181"/>
      <c r="C614" s="181"/>
      <c r="D614" s="181"/>
      <c r="E614" s="181"/>
      <c r="F614" s="181"/>
      <c r="G614" s="181"/>
    </row>
    <row r="615" spans="1:7" x14ac:dyDescent="0.25">
      <c r="A615" s="181"/>
      <c r="B615" s="181"/>
      <c r="C615" s="181"/>
      <c r="D615" s="181"/>
      <c r="E615" s="181"/>
      <c r="F615" s="181"/>
      <c r="G615" s="181"/>
    </row>
    <row r="616" spans="1:7" x14ac:dyDescent="0.25">
      <c r="A616" s="181"/>
      <c r="B616" s="181"/>
      <c r="C616" s="181"/>
      <c r="D616" s="181"/>
      <c r="E616" s="181"/>
      <c r="F616" s="181"/>
      <c r="G616" s="181"/>
    </row>
    <row r="617" spans="1:7" x14ac:dyDescent="0.25">
      <c r="A617" s="181"/>
      <c r="B617" s="181"/>
      <c r="C617" s="181"/>
      <c r="D617" s="181"/>
      <c r="E617" s="181"/>
      <c r="F617" s="181"/>
      <c r="G617" s="181"/>
    </row>
    <row r="618" spans="1:7" x14ac:dyDescent="0.25">
      <c r="A618" s="181"/>
      <c r="B618" s="181"/>
      <c r="C618" s="181"/>
      <c r="D618" s="181"/>
      <c r="E618" s="181"/>
      <c r="F618" s="181"/>
      <c r="G618" s="181"/>
    </row>
    <row r="619" spans="1:7" x14ac:dyDescent="0.25">
      <c r="A619" s="181"/>
      <c r="B619" s="181"/>
      <c r="C619" s="181"/>
      <c r="D619" s="181"/>
      <c r="E619" s="181"/>
      <c r="F619" s="181"/>
      <c r="G619" s="181"/>
    </row>
    <row r="620" spans="1:7" x14ac:dyDescent="0.25">
      <c r="A620" s="181"/>
      <c r="B620" s="181"/>
      <c r="C620" s="181"/>
      <c r="D620" s="181"/>
      <c r="E620" s="181"/>
      <c r="F620" s="181"/>
      <c r="G620" s="181"/>
    </row>
    <row r="621" spans="1:7" x14ac:dyDescent="0.25">
      <c r="A621" s="181"/>
      <c r="B621" s="181"/>
      <c r="C621" s="181"/>
      <c r="D621" s="181"/>
      <c r="E621" s="181"/>
      <c r="F621" s="181"/>
      <c r="G621" s="181"/>
    </row>
    <row r="622" spans="1:7" x14ac:dyDescent="0.25">
      <c r="A622" s="181"/>
      <c r="B622" s="181"/>
      <c r="C622" s="181"/>
      <c r="D622" s="181"/>
      <c r="E622" s="181"/>
      <c r="F622" s="181"/>
      <c r="G622" s="181"/>
    </row>
    <row r="623" spans="1:7" x14ac:dyDescent="0.25">
      <c r="A623" s="181"/>
      <c r="B623" s="181"/>
      <c r="C623" s="181"/>
      <c r="D623" s="181"/>
      <c r="E623" s="181"/>
      <c r="F623" s="181"/>
      <c r="G623" s="181"/>
    </row>
    <row r="624" spans="1:7" x14ac:dyDescent="0.25">
      <c r="A624" s="181"/>
      <c r="B624" s="181"/>
      <c r="C624" s="181"/>
      <c r="D624" s="181"/>
      <c r="E624" s="181"/>
      <c r="F624" s="181"/>
      <c r="G624" s="181"/>
    </row>
    <row r="625" spans="1:8" x14ac:dyDescent="0.25">
      <c r="A625" s="181"/>
      <c r="B625" s="181"/>
      <c r="C625" s="181"/>
      <c r="D625" s="181"/>
      <c r="E625" s="181"/>
      <c r="F625" s="181"/>
      <c r="G625" s="181"/>
    </row>
    <row r="626" spans="1:8" x14ac:dyDescent="0.25">
      <c r="A626" s="181"/>
      <c r="B626" s="181"/>
      <c r="C626" s="181"/>
      <c r="D626" s="181"/>
      <c r="E626" s="181"/>
      <c r="F626" s="181"/>
      <c r="G626" s="181"/>
    </row>
    <row r="627" spans="1:8" x14ac:dyDescent="0.25">
      <c r="A627" s="181"/>
      <c r="B627" s="181"/>
      <c r="C627" s="181"/>
      <c r="D627" s="181"/>
      <c r="E627" s="181"/>
      <c r="F627" s="181"/>
      <c r="G627" s="181"/>
    </row>
    <row r="628" spans="1:8" x14ac:dyDescent="0.25">
      <c r="A628" s="181"/>
      <c r="B628" s="181"/>
      <c r="C628" s="181"/>
      <c r="D628" s="181"/>
      <c r="E628" s="181"/>
      <c r="F628" s="181"/>
      <c r="G628" s="181"/>
    </row>
    <row r="629" spans="1:8" x14ac:dyDescent="0.25">
      <c r="A629" s="181"/>
      <c r="B629" s="181"/>
      <c r="C629" s="181"/>
      <c r="D629" s="181"/>
      <c r="E629" s="181"/>
      <c r="F629" s="181"/>
      <c r="G629" s="181"/>
    </row>
    <row r="630" spans="1:8" x14ac:dyDescent="0.25">
      <c r="A630" s="181"/>
      <c r="B630" s="181"/>
      <c r="C630" s="181"/>
      <c r="D630" s="181"/>
      <c r="E630" s="181"/>
      <c r="F630" s="181"/>
      <c r="G630" s="181"/>
    </row>
    <row r="631" spans="1:8" x14ac:dyDescent="0.25">
      <c r="A631" s="181"/>
      <c r="B631" s="181"/>
      <c r="C631" s="181"/>
      <c r="D631" s="181"/>
      <c r="E631" s="181"/>
      <c r="F631" s="181"/>
      <c r="G631" s="181"/>
    </row>
    <row r="632" spans="1:8" x14ac:dyDescent="0.25">
      <c r="A632" s="181"/>
      <c r="B632" s="181"/>
      <c r="C632" s="181"/>
      <c r="D632" s="181"/>
      <c r="E632" s="181"/>
      <c r="F632" s="181"/>
      <c r="G632" s="181"/>
    </row>
    <row r="633" spans="1:8" x14ac:dyDescent="0.25">
      <c r="A633" s="181"/>
      <c r="B633" s="181"/>
      <c r="C633" s="181"/>
      <c r="D633" s="181"/>
      <c r="E633" s="181"/>
      <c r="F633" s="181"/>
      <c r="G633" s="181"/>
    </row>
    <row r="634" spans="1:8" x14ac:dyDescent="0.25">
      <c r="A634" s="181"/>
      <c r="B634" s="181"/>
      <c r="C634" s="181"/>
      <c r="D634" s="181"/>
      <c r="E634" s="181"/>
      <c r="F634" s="181"/>
      <c r="G634" s="181"/>
    </row>
    <row r="635" spans="1:8" x14ac:dyDescent="0.25">
      <c r="A635" s="181"/>
      <c r="B635" s="181"/>
      <c r="C635" s="181"/>
      <c r="D635" s="181"/>
      <c r="E635" s="181"/>
      <c r="F635" s="181"/>
      <c r="G635" s="181"/>
      <c r="H635" s="181"/>
    </row>
    <row r="636" spans="1:8" x14ac:dyDescent="0.25">
      <c r="A636" s="181"/>
      <c r="B636" s="181"/>
      <c r="C636" s="181"/>
      <c r="D636" s="181"/>
      <c r="E636" s="181"/>
      <c r="F636" s="181"/>
      <c r="G636" s="181"/>
      <c r="H636" s="181"/>
    </row>
    <row r="637" spans="1:8" x14ac:dyDescent="0.25">
      <c r="A637" s="181"/>
      <c r="B637" s="181"/>
      <c r="C637" s="181"/>
      <c r="D637" s="181"/>
      <c r="E637" s="181"/>
      <c r="F637" s="181"/>
      <c r="G637" s="181"/>
      <c r="H637" s="181"/>
    </row>
    <row r="638" spans="1:8" x14ac:dyDescent="0.25">
      <c r="A638" s="181"/>
      <c r="B638" s="181"/>
      <c r="C638" s="181"/>
      <c r="D638" s="181"/>
      <c r="E638" s="181"/>
      <c r="F638" s="181"/>
      <c r="G638" s="211"/>
      <c r="H638" s="181"/>
    </row>
    <row r="639" spans="1:8" x14ac:dyDescent="0.25">
      <c r="A639" s="181"/>
      <c r="B639" s="181"/>
      <c r="C639" s="181"/>
      <c r="D639" s="181"/>
      <c r="E639" s="181"/>
      <c r="F639" s="181"/>
      <c r="G639" s="211"/>
      <c r="H639" s="181"/>
    </row>
    <row r="640" spans="1:8" x14ac:dyDescent="0.25">
      <c r="A640" s="181"/>
      <c r="B640" s="181"/>
      <c r="C640" s="181"/>
      <c r="D640" s="181"/>
      <c r="E640" s="181"/>
      <c r="F640" s="181"/>
      <c r="G640" s="211"/>
      <c r="H640" s="181"/>
    </row>
    <row r="641" spans="1:8" x14ac:dyDescent="0.25">
      <c r="A641" s="181"/>
      <c r="B641" s="181"/>
      <c r="C641" s="181"/>
      <c r="D641" s="181"/>
      <c r="E641" s="181"/>
      <c r="F641" s="181"/>
      <c r="G641" s="211"/>
      <c r="H641" s="304"/>
    </row>
    <row r="642" spans="1:8" x14ac:dyDescent="0.25">
      <c r="A642" s="181"/>
      <c r="B642" s="181"/>
      <c r="C642" s="181"/>
      <c r="D642" s="181"/>
      <c r="E642" s="181"/>
      <c r="F642" s="181"/>
      <c r="G642" s="211"/>
      <c r="H642" s="304"/>
    </row>
    <row r="643" spans="1:8" x14ac:dyDescent="0.25">
      <c r="A643" s="181"/>
      <c r="B643" s="181"/>
      <c r="C643" s="181"/>
      <c r="D643" s="181"/>
      <c r="E643" s="181"/>
      <c r="F643" s="181"/>
      <c r="G643" s="211"/>
      <c r="H643" s="181"/>
    </row>
    <row r="644" spans="1:8" x14ac:dyDescent="0.25">
      <c r="A644" s="181"/>
      <c r="B644" s="181"/>
      <c r="C644" s="181"/>
      <c r="D644" s="181"/>
      <c r="E644" s="181"/>
      <c r="F644" s="181"/>
      <c r="G644" s="211"/>
      <c r="H644" s="181"/>
    </row>
    <row r="645" spans="1:8" x14ac:dyDescent="0.25">
      <c r="A645" s="181"/>
      <c r="B645" s="181"/>
      <c r="C645" s="181"/>
      <c r="D645" s="181"/>
      <c r="E645" s="181"/>
      <c r="F645" s="181"/>
      <c r="G645" s="211"/>
      <c r="H645" s="181"/>
    </row>
    <row r="646" spans="1:8" x14ac:dyDescent="0.25">
      <c r="A646" s="181"/>
      <c r="B646" s="181"/>
      <c r="C646" s="181"/>
      <c r="D646" s="181"/>
      <c r="E646" s="210"/>
      <c r="F646" s="210"/>
      <c r="G646" s="211"/>
      <c r="H646" s="181"/>
    </row>
    <row r="647" spans="1:8" x14ac:dyDescent="0.25">
      <c r="A647" s="181"/>
      <c r="B647" s="181"/>
      <c r="C647" s="181"/>
      <c r="D647" s="181"/>
      <c r="E647" s="210"/>
      <c r="F647" s="210"/>
      <c r="G647" s="211"/>
      <c r="H647" s="181"/>
    </row>
    <row r="648" spans="1:8" x14ac:dyDescent="0.25">
      <c r="A648" s="298"/>
      <c r="B648" s="300"/>
      <c r="C648" s="210"/>
      <c r="D648" s="210"/>
      <c r="E648" s="210"/>
      <c r="F648" s="210"/>
      <c r="G648" s="211"/>
      <c r="H648" s="181"/>
    </row>
    <row r="649" spans="1:8" x14ac:dyDescent="0.25">
      <c r="A649" s="251"/>
      <c r="B649" s="252"/>
      <c r="C649" s="210"/>
      <c r="D649" s="210"/>
      <c r="E649" s="210"/>
      <c r="F649" s="210"/>
      <c r="G649" s="211"/>
      <c r="H649" s="181"/>
    </row>
    <row r="650" spans="1:8" x14ac:dyDescent="0.25">
      <c r="A650" s="298"/>
      <c r="B650" s="299"/>
      <c r="C650" s="210"/>
      <c r="D650" s="210"/>
      <c r="E650" s="210"/>
      <c r="F650" s="210"/>
      <c r="G650" s="211"/>
      <c r="H650" s="181"/>
    </row>
    <row r="651" spans="1:8" x14ac:dyDescent="0.25">
      <c r="A651" s="298"/>
      <c r="B651" s="299"/>
      <c r="C651" s="210"/>
      <c r="D651" s="210"/>
      <c r="E651" s="210"/>
      <c r="F651" s="210"/>
      <c r="G651" s="211"/>
      <c r="H651" s="181"/>
    </row>
    <row r="652" spans="1:8" x14ac:dyDescent="0.25">
      <c r="A652" s="298"/>
      <c r="B652" s="299"/>
      <c r="C652" s="210"/>
      <c r="D652" s="210"/>
      <c r="E652" s="210"/>
      <c r="F652" s="210"/>
      <c r="G652" s="211"/>
      <c r="H652" s="181"/>
    </row>
    <row r="653" spans="1:8" x14ac:dyDescent="0.25">
      <c r="A653" s="298"/>
      <c r="B653" s="299"/>
      <c r="C653" s="210"/>
      <c r="D653" s="210"/>
      <c r="E653" s="210"/>
      <c r="F653" s="210"/>
      <c r="G653" s="211"/>
      <c r="H653" s="181"/>
    </row>
    <row r="654" spans="1:8" x14ac:dyDescent="0.25">
      <c r="A654" s="298"/>
      <c r="B654" s="299"/>
      <c r="C654" s="210"/>
      <c r="D654" s="210"/>
      <c r="E654" s="210"/>
      <c r="F654" s="210"/>
      <c r="G654" s="211"/>
      <c r="H654" s="181"/>
    </row>
    <row r="655" spans="1:8" x14ac:dyDescent="0.25">
      <c r="A655" s="298"/>
      <c r="B655" s="299"/>
      <c r="C655" s="210"/>
      <c r="D655" s="210"/>
      <c r="E655" s="210"/>
      <c r="F655" s="210"/>
      <c r="G655" s="211"/>
      <c r="H655" s="181"/>
    </row>
    <row r="656" spans="1:8" x14ac:dyDescent="0.25">
      <c r="A656" s="298"/>
      <c r="B656" s="299"/>
      <c r="C656" s="210"/>
      <c r="D656" s="210"/>
      <c r="E656" s="210"/>
      <c r="F656" s="210"/>
      <c r="G656" s="211"/>
      <c r="H656" s="181"/>
    </row>
    <row r="657" spans="1:8" x14ac:dyDescent="0.25">
      <c r="A657" s="298"/>
      <c r="B657" s="300"/>
      <c r="C657" s="210"/>
      <c r="D657" s="210"/>
      <c r="E657" s="210"/>
      <c r="F657" s="210"/>
      <c r="G657" s="211"/>
      <c r="H657" s="181"/>
    </row>
    <row r="658" spans="1:8" x14ac:dyDescent="0.25">
      <c r="A658" s="251"/>
      <c r="B658" s="252"/>
      <c r="C658" s="210"/>
      <c r="D658" s="210"/>
      <c r="E658" s="210"/>
      <c r="F658" s="210"/>
      <c r="G658" s="211"/>
      <c r="H658" s="181"/>
    </row>
    <row r="659" spans="1:8" x14ac:dyDescent="0.25">
      <c r="A659" s="251"/>
      <c r="B659" s="252"/>
      <c r="C659" s="210"/>
      <c r="D659" s="210"/>
      <c r="E659" s="210"/>
      <c r="F659" s="210"/>
      <c r="G659" s="211"/>
      <c r="H659" s="181"/>
    </row>
    <row r="660" spans="1:8" x14ac:dyDescent="0.25">
      <c r="A660" s="298"/>
      <c r="B660" s="299"/>
      <c r="C660" s="210"/>
      <c r="D660" s="210"/>
      <c r="E660" s="210"/>
      <c r="F660" s="210"/>
      <c r="G660" s="211"/>
      <c r="H660" s="181"/>
    </row>
    <row r="661" spans="1:8" x14ac:dyDescent="0.25">
      <c r="A661" s="298"/>
      <c r="B661" s="299"/>
      <c r="C661" s="210"/>
      <c r="D661" s="210"/>
      <c r="E661" s="210"/>
      <c r="F661" s="210"/>
      <c r="G661" s="211"/>
      <c r="H661" s="181"/>
    </row>
    <row r="662" spans="1:8" x14ac:dyDescent="0.25">
      <c r="A662" s="298"/>
      <c r="B662" s="299"/>
      <c r="C662" s="210"/>
      <c r="D662" s="210"/>
      <c r="E662" s="210"/>
      <c r="F662" s="210"/>
      <c r="G662" s="211"/>
      <c r="H662" s="181"/>
    </row>
    <row r="663" spans="1:8" x14ac:dyDescent="0.25">
      <c r="A663" s="298"/>
      <c r="B663" s="299"/>
      <c r="C663" s="210"/>
      <c r="D663" s="210"/>
      <c r="E663" s="210"/>
      <c r="F663" s="210"/>
      <c r="G663" s="211"/>
      <c r="H663" s="181"/>
    </row>
    <row r="664" spans="1:8" x14ac:dyDescent="0.25">
      <c r="A664" s="298"/>
      <c r="B664" s="299"/>
      <c r="C664" s="210"/>
      <c r="D664" s="210"/>
      <c r="E664" s="210"/>
      <c r="F664" s="210"/>
      <c r="G664" s="211"/>
      <c r="H664" s="181"/>
    </row>
    <row r="665" spans="1:8" x14ac:dyDescent="0.25">
      <c r="A665" s="298"/>
      <c r="B665" s="299"/>
      <c r="C665" s="210"/>
      <c r="D665" s="210"/>
      <c r="E665" s="210"/>
      <c r="F665" s="210"/>
      <c r="G665" s="211"/>
      <c r="H665" s="181"/>
    </row>
    <row r="666" spans="1:8" x14ac:dyDescent="0.25">
      <c r="A666" s="298"/>
      <c r="B666" s="299"/>
      <c r="C666" s="210"/>
      <c r="D666" s="210"/>
      <c r="E666" s="210"/>
      <c r="F666" s="210"/>
      <c r="G666" s="211"/>
      <c r="H666" s="181"/>
    </row>
    <row r="667" spans="1:8" x14ac:dyDescent="0.25">
      <c r="A667" s="298"/>
      <c r="B667" s="299"/>
      <c r="C667" s="210"/>
      <c r="D667" s="210"/>
      <c r="E667" s="210"/>
      <c r="F667" s="210"/>
      <c r="G667" s="211"/>
    </row>
    <row r="668" spans="1:8" x14ac:dyDescent="0.25">
      <c r="A668" s="298"/>
      <c r="B668" s="299"/>
      <c r="C668" s="210"/>
      <c r="D668" s="210"/>
      <c r="E668" s="210"/>
      <c r="F668" s="210"/>
      <c r="G668" s="211"/>
    </row>
    <row r="669" spans="1:8" x14ac:dyDescent="0.25">
      <c r="A669" s="298"/>
      <c r="B669" s="299"/>
      <c r="C669" s="210"/>
      <c r="D669" s="210"/>
      <c r="E669" s="210"/>
      <c r="F669" s="210"/>
      <c r="G669" s="211"/>
    </row>
    <row r="670" spans="1:8" x14ac:dyDescent="0.25">
      <c r="A670" s="298"/>
      <c r="B670" s="299"/>
      <c r="C670" s="210"/>
      <c r="D670" s="210"/>
      <c r="E670" s="210"/>
      <c r="F670" s="210"/>
      <c r="G670" s="211"/>
    </row>
    <row r="671" spans="1:8" x14ac:dyDescent="0.25">
      <c r="A671" s="251"/>
      <c r="B671" s="252"/>
      <c r="C671" s="210"/>
      <c r="D671" s="210"/>
      <c r="E671" s="210"/>
      <c r="F671" s="210"/>
      <c r="G671" s="211"/>
    </row>
    <row r="672" spans="1:8" x14ac:dyDescent="0.25">
      <c r="A672" s="298"/>
      <c r="B672" s="299"/>
      <c r="C672" s="210"/>
      <c r="D672" s="210"/>
      <c r="E672" s="210"/>
      <c r="F672" s="210"/>
      <c r="G672" s="211"/>
    </row>
    <row r="673" spans="1:8" x14ac:dyDescent="0.25">
      <c r="A673" s="298"/>
      <c r="B673" s="299"/>
      <c r="C673" s="210"/>
      <c r="D673" s="210"/>
      <c r="E673" s="210"/>
      <c r="F673" s="210"/>
      <c r="G673" s="211"/>
    </row>
    <row r="674" spans="1:8" x14ac:dyDescent="0.25">
      <c r="A674" s="298"/>
      <c r="B674" s="299"/>
      <c r="C674" s="210"/>
      <c r="D674" s="210"/>
      <c r="E674" s="210"/>
      <c r="F674" s="210"/>
      <c r="G674" s="211"/>
    </row>
    <row r="675" spans="1:8" x14ac:dyDescent="0.25">
      <c r="A675" s="298"/>
      <c r="B675" s="299"/>
      <c r="C675" s="210"/>
      <c r="D675" s="210"/>
      <c r="E675" s="210"/>
      <c r="F675" s="210"/>
      <c r="G675" s="211"/>
    </row>
    <row r="676" spans="1:8" x14ac:dyDescent="0.25">
      <c r="A676" s="251"/>
      <c r="B676" s="252"/>
      <c r="C676" s="210"/>
      <c r="D676" s="210"/>
      <c r="E676" s="210"/>
      <c r="F676" s="210"/>
      <c r="G676" s="211"/>
    </row>
    <row r="677" spans="1:8" x14ac:dyDescent="0.25">
      <c r="A677" s="298"/>
      <c r="B677" s="299"/>
      <c r="C677" s="210"/>
      <c r="D677" s="210"/>
      <c r="E677" s="210"/>
      <c r="F677" s="210"/>
      <c r="G677" s="211"/>
    </row>
    <row r="678" spans="1:8" x14ac:dyDescent="0.25">
      <c r="A678" s="298"/>
      <c r="B678" s="300"/>
      <c r="C678" s="210"/>
      <c r="D678" s="210"/>
      <c r="E678" s="210"/>
      <c r="F678" s="210"/>
      <c r="G678" s="211"/>
    </row>
    <row r="679" spans="1:8" x14ac:dyDescent="0.25">
      <c r="A679" s="251"/>
      <c r="B679" s="252"/>
      <c r="C679" s="210"/>
      <c r="D679" s="210"/>
      <c r="E679" s="210"/>
      <c r="F679" s="210"/>
      <c r="G679" s="211"/>
    </row>
    <row r="680" spans="1:8" x14ac:dyDescent="0.25">
      <c r="A680" s="251"/>
      <c r="B680" s="252"/>
      <c r="C680" s="210"/>
      <c r="D680" s="210"/>
      <c r="E680" s="210"/>
      <c r="F680" s="210"/>
      <c r="G680" s="211"/>
    </row>
    <row r="681" spans="1:8" x14ac:dyDescent="0.25">
      <c r="A681" s="298"/>
      <c r="B681" s="299"/>
      <c r="C681" s="210"/>
      <c r="D681" s="210"/>
      <c r="E681" s="210"/>
      <c r="F681" s="210"/>
      <c r="G681" s="211"/>
    </row>
    <row r="682" spans="1:8" x14ac:dyDescent="0.25">
      <c r="A682" s="298"/>
      <c r="B682" s="299"/>
      <c r="C682" s="210"/>
      <c r="D682" s="210"/>
      <c r="E682" s="210"/>
      <c r="F682" s="210"/>
      <c r="G682" s="211"/>
    </row>
    <row r="683" spans="1:8" x14ac:dyDescent="0.25">
      <c r="A683" s="298"/>
      <c r="B683" s="299"/>
      <c r="C683" s="210"/>
      <c r="D683" s="210"/>
      <c r="E683" s="210"/>
      <c r="F683" s="210"/>
      <c r="G683" s="211"/>
      <c r="H683" s="181"/>
    </row>
    <row r="684" spans="1:8" x14ac:dyDescent="0.25">
      <c r="A684" s="298"/>
      <c r="B684" s="299"/>
      <c r="C684" s="210"/>
      <c r="D684" s="210"/>
      <c r="E684" s="210"/>
      <c r="F684" s="210"/>
      <c r="G684" s="211"/>
      <c r="H684" s="181"/>
    </row>
    <row r="685" spans="1:8" x14ac:dyDescent="0.25">
      <c r="A685" s="251"/>
      <c r="B685" s="252"/>
      <c r="C685" s="210"/>
      <c r="D685" s="210"/>
      <c r="E685" s="210"/>
      <c r="F685" s="210"/>
      <c r="G685" s="211"/>
      <c r="H685" s="181"/>
    </row>
    <row r="686" spans="1:8" x14ac:dyDescent="0.25">
      <c r="A686" s="298"/>
      <c r="B686" s="299"/>
      <c r="C686" s="210"/>
      <c r="D686" s="210"/>
      <c r="E686" s="210"/>
      <c r="F686" s="210"/>
      <c r="G686" s="211"/>
      <c r="H686" s="181"/>
    </row>
    <row r="687" spans="1:8" x14ac:dyDescent="0.25">
      <c r="A687" s="298"/>
      <c r="B687" s="299"/>
      <c r="C687" s="210"/>
      <c r="D687" s="210"/>
      <c r="E687" s="210"/>
      <c r="F687" s="210"/>
      <c r="G687" s="211"/>
      <c r="H687" s="181"/>
    </row>
    <row r="688" spans="1:8" x14ac:dyDescent="0.25">
      <c r="A688" s="298"/>
      <c r="B688" s="299"/>
      <c r="C688" s="210"/>
      <c r="D688" s="210"/>
      <c r="E688" s="210"/>
      <c r="F688" s="210"/>
      <c r="G688" s="211"/>
      <c r="H688" s="181"/>
    </row>
    <row r="689" spans="1:8" x14ac:dyDescent="0.25">
      <c r="A689" s="298"/>
      <c r="B689" s="299"/>
      <c r="C689" s="210"/>
      <c r="D689" s="210"/>
      <c r="E689" s="210"/>
      <c r="F689" s="210"/>
      <c r="G689" s="211"/>
      <c r="H689" s="181"/>
    </row>
    <row r="690" spans="1:8" x14ac:dyDescent="0.25">
      <c r="A690" s="251"/>
      <c r="B690" s="252"/>
      <c r="C690" s="210"/>
      <c r="D690" s="210"/>
      <c r="E690" s="210"/>
      <c r="F690" s="210"/>
      <c r="G690" s="211"/>
      <c r="H690" s="181"/>
    </row>
    <row r="691" spans="1:8" x14ac:dyDescent="0.25">
      <c r="A691" s="298"/>
      <c r="B691" s="299"/>
      <c r="C691" s="210"/>
      <c r="D691" s="210"/>
      <c r="E691" s="210"/>
      <c r="F691" s="210"/>
      <c r="G691" s="211"/>
      <c r="H691" s="181"/>
    </row>
    <row r="692" spans="1:8" x14ac:dyDescent="0.25">
      <c r="A692" s="298"/>
      <c r="B692" s="299"/>
      <c r="C692" s="210"/>
      <c r="D692" s="210"/>
      <c r="E692" s="210"/>
      <c r="F692" s="210"/>
      <c r="G692" s="211"/>
      <c r="H692" s="181"/>
    </row>
    <row r="693" spans="1:8" x14ac:dyDescent="0.25">
      <c r="A693" s="298"/>
      <c r="B693" s="299"/>
      <c r="C693" s="210"/>
      <c r="D693" s="210"/>
      <c r="E693" s="210"/>
      <c r="F693" s="210"/>
      <c r="G693" s="211"/>
      <c r="H693" s="181"/>
    </row>
    <row r="694" spans="1:8" x14ac:dyDescent="0.25">
      <c r="A694" s="298"/>
      <c r="B694" s="299"/>
      <c r="C694" s="210"/>
      <c r="D694" s="210"/>
      <c r="E694" s="210"/>
      <c r="F694" s="210"/>
      <c r="G694" s="211"/>
      <c r="H694" s="181"/>
    </row>
    <row r="695" spans="1:8" x14ac:dyDescent="0.25">
      <c r="A695" s="298"/>
      <c r="B695" s="300"/>
      <c r="C695" s="210"/>
      <c r="D695" s="210"/>
      <c r="E695" s="210"/>
      <c r="F695" s="210"/>
      <c r="G695" s="211"/>
      <c r="H695" s="181"/>
    </row>
    <row r="696" spans="1:8" x14ac:dyDescent="0.25">
      <c r="A696" s="251"/>
      <c r="B696" s="252"/>
      <c r="C696" s="210"/>
      <c r="D696" s="210"/>
      <c r="E696" s="210"/>
      <c r="F696" s="210"/>
      <c r="G696" s="211"/>
      <c r="H696" s="181"/>
    </row>
    <row r="697" spans="1:8" x14ac:dyDescent="0.25">
      <c r="A697" s="251"/>
      <c r="B697" s="252"/>
      <c r="C697" s="210"/>
      <c r="D697" s="210"/>
      <c r="E697" s="210"/>
      <c r="F697" s="210"/>
      <c r="G697" s="211"/>
      <c r="H697" s="181"/>
    </row>
    <row r="698" spans="1:8" x14ac:dyDescent="0.25">
      <c r="A698" s="298"/>
      <c r="B698" s="299"/>
      <c r="C698" s="210"/>
      <c r="D698" s="210"/>
      <c r="E698" s="210"/>
      <c r="F698" s="210"/>
      <c r="G698" s="211"/>
      <c r="H698" s="181"/>
    </row>
    <row r="699" spans="1:8" x14ac:dyDescent="0.25">
      <c r="A699" s="298"/>
      <c r="B699" s="299"/>
      <c r="C699" s="210"/>
      <c r="D699" s="210"/>
      <c r="E699" s="210"/>
      <c r="F699" s="210"/>
      <c r="G699" s="211"/>
      <c r="H699" s="181"/>
    </row>
    <row r="700" spans="1:8" x14ac:dyDescent="0.25">
      <c r="A700" s="298"/>
      <c r="B700" s="299"/>
      <c r="C700" s="210"/>
      <c r="D700" s="210"/>
      <c r="E700" s="210"/>
      <c r="F700" s="210"/>
      <c r="G700" s="211"/>
      <c r="H700" s="181"/>
    </row>
    <row r="701" spans="1:8" x14ac:dyDescent="0.25">
      <c r="A701" s="298"/>
      <c r="B701" s="299"/>
      <c r="C701" s="210"/>
      <c r="D701" s="210"/>
      <c r="E701" s="210"/>
      <c r="F701" s="210"/>
      <c r="G701" s="211"/>
      <c r="H701" s="181"/>
    </row>
    <row r="702" spans="1:8" x14ac:dyDescent="0.25">
      <c r="A702" s="298"/>
      <c r="B702" s="299"/>
      <c r="C702" s="210"/>
      <c r="D702" s="210"/>
      <c r="E702" s="210"/>
      <c r="F702" s="210"/>
      <c r="G702" s="211"/>
      <c r="H702" s="181"/>
    </row>
    <row r="703" spans="1:8" x14ac:dyDescent="0.25">
      <c r="A703" s="298"/>
      <c r="B703" s="299"/>
      <c r="C703" s="210"/>
      <c r="D703" s="210"/>
      <c r="E703" s="210"/>
      <c r="F703" s="210"/>
      <c r="G703" s="211"/>
      <c r="H703" s="181"/>
    </row>
    <row r="704" spans="1:8" x14ac:dyDescent="0.25">
      <c r="A704" s="251"/>
      <c r="B704" s="252"/>
      <c r="C704" s="210"/>
      <c r="D704" s="210"/>
      <c r="E704" s="210"/>
      <c r="F704" s="210"/>
      <c r="G704" s="211"/>
      <c r="H704" s="181"/>
    </row>
    <row r="705" spans="1:8" x14ac:dyDescent="0.25">
      <c r="A705" s="298"/>
      <c r="B705" s="299"/>
      <c r="C705" s="210"/>
      <c r="D705" s="210"/>
      <c r="E705" s="210"/>
      <c r="F705" s="210"/>
      <c r="G705" s="211"/>
      <c r="H705" s="181"/>
    </row>
    <row r="706" spans="1:8" x14ac:dyDescent="0.25">
      <c r="A706" s="298"/>
      <c r="B706" s="299"/>
      <c r="C706" s="210"/>
      <c r="D706" s="210"/>
      <c r="E706" s="210"/>
      <c r="F706" s="210"/>
      <c r="G706" s="211"/>
      <c r="H706" s="181"/>
    </row>
    <row r="707" spans="1:8" x14ac:dyDescent="0.25">
      <c r="A707" s="298"/>
      <c r="B707" s="299"/>
      <c r="C707" s="210"/>
      <c r="D707" s="210"/>
      <c r="E707" s="210"/>
      <c r="F707" s="210"/>
      <c r="G707" s="211"/>
      <c r="H707" s="181"/>
    </row>
    <row r="708" spans="1:8" x14ac:dyDescent="0.25">
      <c r="A708" s="298"/>
      <c r="B708" s="299"/>
      <c r="C708" s="210"/>
      <c r="D708" s="210"/>
      <c r="E708" s="210"/>
      <c r="F708" s="210"/>
      <c r="G708" s="211"/>
      <c r="H708" s="181"/>
    </row>
    <row r="709" spans="1:8" x14ac:dyDescent="0.25">
      <c r="A709" s="298"/>
      <c r="B709" s="299"/>
      <c r="C709" s="210"/>
      <c r="D709" s="210"/>
      <c r="E709" s="210"/>
      <c r="F709" s="210"/>
      <c r="G709" s="211"/>
      <c r="H709" s="181"/>
    </row>
    <row r="710" spans="1:8" x14ac:dyDescent="0.25">
      <c r="A710" s="298"/>
      <c r="B710" s="299"/>
      <c r="C710" s="210"/>
      <c r="D710" s="210"/>
      <c r="E710" s="210"/>
      <c r="F710" s="210"/>
      <c r="G710" s="211"/>
      <c r="H710" s="181"/>
    </row>
    <row r="711" spans="1:8" x14ac:dyDescent="0.25">
      <c r="A711" s="251"/>
      <c r="B711" s="252"/>
      <c r="C711" s="210"/>
      <c r="D711" s="210"/>
      <c r="E711" s="210"/>
      <c r="F711" s="210"/>
      <c r="G711" s="211"/>
      <c r="H711" s="181"/>
    </row>
    <row r="712" spans="1:8" x14ac:dyDescent="0.25">
      <c r="A712" s="298"/>
      <c r="B712" s="299"/>
      <c r="C712" s="210"/>
      <c r="D712" s="210"/>
      <c r="E712" s="210"/>
      <c r="F712" s="210"/>
      <c r="G712" s="211"/>
      <c r="H712" s="181"/>
    </row>
    <row r="713" spans="1:8" x14ac:dyDescent="0.25">
      <c r="A713" s="298"/>
      <c r="B713" s="299"/>
      <c r="C713" s="210"/>
      <c r="D713" s="210"/>
      <c r="E713" s="210"/>
      <c r="F713" s="210"/>
      <c r="G713" s="211"/>
      <c r="H713" s="181"/>
    </row>
    <row r="714" spans="1:8" x14ac:dyDescent="0.25">
      <c r="A714" s="298"/>
      <c r="B714" s="299"/>
      <c r="C714" s="210"/>
      <c r="D714" s="210"/>
      <c r="E714" s="210"/>
      <c r="F714" s="210"/>
      <c r="G714" s="211"/>
      <c r="H714" s="181"/>
    </row>
    <row r="715" spans="1:8" x14ac:dyDescent="0.25">
      <c r="A715" s="298"/>
      <c r="B715" s="299"/>
      <c r="C715" s="210"/>
      <c r="D715" s="210"/>
      <c r="E715" s="210"/>
      <c r="F715" s="210"/>
      <c r="G715" s="211"/>
    </row>
    <row r="716" spans="1:8" x14ac:dyDescent="0.25">
      <c r="A716" s="298"/>
      <c r="B716" s="299"/>
      <c r="C716" s="210"/>
      <c r="D716" s="210"/>
      <c r="E716" s="210"/>
      <c r="F716" s="210"/>
      <c r="G716" s="211"/>
    </row>
    <row r="717" spans="1:8" x14ac:dyDescent="0.25">
      <c r="A717" s="298"/>
      <c r="B717" s="299"/>
      <c r="C717" s="210"/>
      <c r="D717" s="210"/>
      <c r="E717" s="210"/>
      <c r="F717" s="210"/>
      <c r="G717" s="211"/>
    </row>
    <row r="718" spans="1:8" x14ac:dyDescent="0.25">
      <c r="A718" s="298"/>
      <c r="B718" s="299"/>
      <c r="C718" s="210"/>
      <c r="D718" s="210"/>
      <c r="E718" s="210"/>
      <c r="F718" s="210"/>
      <c r="G718" s="211"/>
    </row>
    <row r="719" spans="1:8" x14ac:dyDescent="0.25">
      <c r="A719" s="298"/>
      <c r="B719" s="300"/>
      <c r="C719" s="210"/>
      <c r="D719" s="210"/>
      <c r="E719" s="210"/>
      <c r="F719" s="210"/>
      <c r="G719" s="211"/>
    </row>
    <row r="720" spans="1:8" x14ac:dyDescent="0.25">
      <c r="A720" s="251"/>
      <c r="B720" s="252"/>
      <c r="C720" s="210"/>
      <c r="D720" s="210"/>
      <c r="E720" s="210"/>
      <c r="F720" s="210"/>
      <c r="G720" s="211"/>
    </row>
    <row r="721" spans="1:7" x14ac:dyDescent="0.25">
      <c r="A721" s="298"/>
      <c r="B721" s="299"/>
      <c r="C721" s="210"/>
      <c r="D721" s="210"/>
      <c r="E721" s="210"/>
      <c r="F721" s="210"/>
      <c r="G721" s="211"/>
    </row>
    <row r="722" spans="1:7" x14ac:dyDescent="0.25">
      <c r="A722" s="298"/>
      <c r="B722" s="299"/>
      <c r="C722" s="210"/>
      <c r="D722" s="210"/>
      <c r="E722" s="210"/>
      <c r="F722" s="210"/>
      <c r="G722" s="211"/>
    </row>
    <row r="723" spans="1:7" x14ac:dyDescent="0.25">
      <c r="A723" s="298"/>
      <c r="B723" s="299"/>
      <c r="C723" s="210"/>
      <c r="D723" s="210"/>
      <c r="E723" s="210"/>
      <c r="F723" s="210"/>
      <c r="G723" s="211"/>
    </row>
    <row r="724" spans="1:7" x14ac:dyDescent="0.25">
      <c r="A724" s="298"/>
      <c r="B724" s="299"/>
      <c r="C724" s="210"/>
      <c r="D724" s="210"/>
      <c r="E724" s="210"/>
      <c r="F724" s="210"/>
      <c r="G724" s="211"/>
    </row>
    <row r="725" spans="1:7" x14ac:dyDescent="0.25">
      <c r="A725" s="298"/>
      <c r="B725" s="300"/>
      <c r="C725" s="210"/>
      <c r="D725" s="210"/>
      <c r="E725" s="210"/>
      <c r="F725" s="210"/>
      <c r="G725" s="211"/>
    </row>
    <row r="726" spans="1:7" x14ac:dyDescent="0.25">
      <c r="A726" s="251"/>
      <c r="B726" s="252"/>
      <c r="C726" s="210"/>
      <c r="D726" s="210"/>
      <c r="E726" s="210"/>
      <c r="F726" s="210"/>
      <c r="G726" s="211"/>
    </row>
    <row r="727" spans="1:7" x14ac:dyDescent="0.25">
      <c r="A727" s="298"/>
      <c r="B727" s="299"/>
      <c r="C727" s="210"/>
      <c r="D727" s="210"/>
      <c r="E727" s="210"/>
      <c r="F727" s="210"/>
      <c r="G727" s="211"/>
    </row>
    <row r="728" spans="1:7" x14ac:dyDescent="0.25">
      <c r="A728" s="298"/>
      <c r="B728" s="299"/>
      <c r="C728" s="210"/>
      <c r="D728" s="210"/>
      <c r="E728" s="210"/>
      <c r="F728" s="210"/>
      <c r="G728" s="211"/>
    </row>
    <row r="729" spans="1:7" x14ac:dyDescent="0.25">
      <c r="A729" s="298"/>
      <c r="B729" s="299"/>
      <c r="C729" s="210"/>
      <c r="D729" s="210"/>
      <c r="E729" s="210"/>
      <c r="F729" s="210"/>
      <c r="G729" s="211"/>
    </row>
    <row r="730" spans="1:7" x14ac:dyDescent="0.25">
      <c r="A730" s="298"/>
      <c r="B730" s="299"/>
      <c r="C730" s="210"/>
      <c r="D730" s="210"/>
      <c r="E730" s="210"/>
      <c r="F730" s="210"/>
      <c r="G730" s="211"/>
    </row>
    <row r="731" spans="1:7" x14ac:dyDescent="0.25">
      <c r="A731" s="298"/>
      <c r="B731" s="299"/>
      <c r="C731" s="210"/>
      <c r="D731" s="210"/>
      <c r="E731" s="210"/>
      <c r="F731" s="210"/>
      <c r="G731" s="211"/>
    </row>
    <row r="732" spans="1:7" x14ac:dyDescent="0.25">
      <c r="A732" s="298"/>
      <c r="B732" s="299"/>
      <c r="C732" s="210"/>
      <c r="D732" s="210"/>
      <c r="E732" s="210"/>
      <c r="F732" s="210"/>
      <c r="G732" s="211"/>
    </row>
    <row r="733" spans="1:7" x14ac:dyDescent="0.25">
      <c r="A733" s="298"/>
      <c r="B733" s="300"/>
      <c r="C733" s="210"/>
      <c r="D733" s="210"/>
      <c r="E733" s="210"/>
      <c r="F733" s="210"/>
      <c r="G733" s="211"/>
    </row>
    <row r="734" spans="1:7" x14ac:dyDescent="0.25">
      <c r="A734" s="251"/>
      <c r="B734" s="252"/>
      <c r="C734" s="210"/>
      <c r="D734" s="210"/>
      <c r="E734" s="210"/>
      <c r="F734" s="210"/>
      <c r="G734" s="211"/>
    </row>
    <row r="735" spans="1:7" x14ac:dyDescent="0.25">
      <c r="A735" s="298"/>
      <c r="B735" s="299"/>
      <c r="C735" s="210"/>
      <c r="D735" s="210"/>
      <c r="E735" s="210"/>
      <c r="F735" s="210"/>
      <c r="G735" s="211"/>
    </row>
    <row r="736" spans="1:7" x14ac:dyDescent="0.25">
      <c r="A736" s="298"/>
      <c r="B736" s="300"/>
      <c r="C736" s="210"/>
      <c r="D736" s="210"/>
      <c r="E736" s="210"/>
      <c r="F736" s="210"/>
      <c r="G736" s="211"/>
    </row>
    <row r="737" spans="1:7" x14ac:dyDescent="0.25">
      <c r="A737" s="251"/>
      <c r="B737" s="252"/>
      <c r="C737" s="210"/>
      <c r="D737" s="210"/>
      <c r="E737" s="210"/>
      <c r="F737" s="210"/>
      <c r="G737" s="211"/>
    </row>
    <row r="738" spans="1:7" x14ac:dyDescent="0.25">
      <c r="A738" s="298"/>
      <c r="B738" s="299"/>
      <c r="C738" s="210"/>
      <c r="D738" s="210"/>
      <c r="E738" s="210"/>
      <c r="F738" s="210"/>
      <c r="G738" s="211"/>
    </row>
    <row r="739" spans="1:7" x14ac:dyDescent="0.25">
      <c r="A739" s="298"/>
      <c r="B739" s="300"/>
      <c r="C739" s="210"/>
      <c r="D739" s="210"/>
      <c r="E739" s="210"/>
      <c r="F739" s="210"/>
      <c r="G739" s="211"/>
    </row>
    <row r="740" spans="1:7" x14ac:dyDescent="0.25">
      <c r="A740" s="251"/>
      <c r="B740" s="252"/>
      <c r="C740" s="210"/>
      <c r="D740" s="210"/>
      <c r="E740" s="210"/>
      <c r="F740" s="210"/>
      <c r="G740" s="211"/>
    </row>
    <row r="741" spans="1:7" x14ac:dyDescent="0.25">
      <c r="A741" s="298"/>
      <c r="B741" s="299"/>
      <c r="C741" s="210"/>
      <c r="D741" s="210"/>
      <c r="E741" s="210"/>
      <c r="F741" s="210"/>
      <c r="G741" s="211"/>
    </row>
    <row r="742" spans="1:7" x14ac:dyDescent="0.25">
      <c r="A742" s="298"/>
      <c r="B742" s="299"/>
      <c r="C742" s="210"/>
      <c r="D742" s="210"/>
      <c r="E742" s="210"/>
      <c r="F742" s="210"/>
      <c r="G742" s="211"/>
    </row>
    <row r="743" spans="1:7" x14ac:dyDescent="0.25">
      <c r="A743" s="298"/>
      <c r="B743" s="299"/>
      <c r="C743" s="210"/>
      <c r="D743" s="210"/>
      <c r="E743" s="210"/>
      <c r="F743" s="210"/>
      <c r="G743" s="211"/>
    </row>
    <row r="744" spans="1:7" x14ac:dyDescent="0.25">
      <c r="A744" s="298"/>
      <c r="B744" s="299"/>
      <c r="C744" s="210"/>
      <c r="D744" s="210"/>
      <c r="E744" s="210"/>
      <c r="F744" s="210"/>
      <c r="G744" s="211"/>
    </row>
    <row r="745" spans="1:7" x14ac:dyDescent="0.25">
      <c r="A745" s="298"/>
      <c r="B745" s="299"/>
      <c r="C745" s="210"/>
      <c r="D745" s="210"/>
      <c r="E745" s="210"/>
      <c r="F745" s="210"/>
      <c r="G745" s="211"/>
    </row>
    <row r="746" spans="1:7" x14ac:dyDescent="0.25">
      <c r="A746" s="298"/>
      <c r="B746" s="299"/>
      <c r="C746" s="210"/>
      <c r="D746" s="210"/>
      <c r="E746" s="210"/>
      <c r="F746" s="210"/>
      <c r="G746" s="211"/>
    </row>
    <row r="747" spans="1:7" x14ac:dyDescent="0.25">
      <c r="A747" s="298"/>
      <c r="B747" s="299"/>
      <c r="C747" s="210"/>
      <c r="D747" s="210"/>
      <c r="E747" s="210"/>
      <c r="F747" s="210"/>
      <c r="G747" s="211"/>
    </row>
    <row r="748" spans="1:7" x14ac:dyDescent="0.25">
      <c r="A748" s="298"/>
      <c r="B748" s="299"/>
      <c r="C748" s="210"/>
      <c r="D748" s="210"/>
      <c r="E748" s="210"/>
      <c r="F748" s="210"/>
      <c r="G748" s="211"/>
    </row>
    <row r="749" spans="1:7" x14ac:dyDescent="0.25">
      <c r="A749" s="298"/>
      <c r="B749" s="299"/>
      <c r="C749" s="210"/>
      <c r="D749" s="210"/>
      <c r="E749" s="210"/>
      <c r="F749" s="210"/>
      <c r="G749" s="211"/>
    </row>
    <row r="750" spans="1:7" x14ac:dyDescent="0.25">
      <c r="A750" s="298"/>
      <c r="B750" s="299"/>
      <c r="C750" s="210"/>
      <c r="D750" s="210"/>
      <c r="E750" s="210"/>
      <c r="F750" s="210"/>
      <c r="G750" s="211"/>
    </row>
    <row r="751" spans="1:7" x14ac:dyDescent="0.25">
      <c r="A751" s="298"/>
      <c r="B751" s="299"/>
      <c r="C751" s="210"/>
      <c r="D751" s="210"/>
      <c r="E751" s="210"/>
      <c r="F751" s="210"/>
      <c r="G751" s="211"/>
    </row>
    <row r="752" spans="1:7" x14ac:dyDescent="0.25">
      <c r="A752" s="298"/>
      <c r="B752" s="299"/>
      <c r="C752" s="210"/>
      <c r="D752" s="210"/>
      <c r="E752" s="210"/>
      <c r="F752" s="210"/>
      <c r="G752" s="211"/>
    </row>
    <row r="753" spans="1:7" x14ac:dyDescent="0.25">
      <c r="A753" s="298"/>
      <c r="B753" s="300"/>
      <c r="C753" s="210"/>
      <c r="D753" s="210"/>
      <c r="E753" s="210"/>
      <c r="F753" s="210"/>
      <c r="G753" s="211"/>
    </row>
    <row r="754" spans="1:7" x14ac:dyDescent="0.25">
      <c r="A754" s="251"/>
      <c r="B754" s="252"/>
      <c r="C754" s="210"/>
      <c r="D754" s="210"/>
      <c r="E754" s="210"/>
      <c r="F754" s="210"/>
      <c r="G754" s="211"/>
    </row>
    <row r="755" spans="1:7" x14ac:dyDescent="0.25">
      <c r="A755" s="298"/>
      <c r="B755" s="299"/>
      <c r="C755" s="210"/>
      <c r="D755" s="210"/>
      <c r="E755" s="210"/>
      <c r="F755" s="210"/>
      <c r="G755" s="211"/>
    </row>
    <row r="756" spans="1:7" x14ac:dyDescent="0.25">
      <c r="A756" s="298"/>
      <c r="B756" s="299"/>
      <c r="C756" s="210"/>
      <c r="D756" s="210"/>
      <c r="E756" s="210"/>
      <c r="F756" s="210"/>
      <c r="G756" s="211"/>
    </row>
    <row r="757" spans="1:7" x14ac:dyDescent="0.25">
      <c r="A757" s="298"/>
      <c r="B757" s="299"/>
      <c r="C757" s="210"/>
      <c r="D757" s="210"/>
      <c r="E757" s="210"/>
      <c r="F757" s="210"/>
      <c r="G757" s="211"/>
    </row>
    <row r="758" spans="1:7" x14ac:dyDescent="0.25">
      <c r="A758" s="298"/>
      <c r="B758" s="299"/>
      <c r="C758" s="210"/>
      <c r="D758" s="210"/>
      <c r="E758" s="210"/>
      <c r="F758" s="210"/>
      <c r="G758" s="211"/>
    </row>
    <row r="759" spans="1:7" x14ac:dyDescent="0.25">
      <c r="A759" s="298"/>
      <c r="B759" s="299"/>
      <c r="C759" s="210"/>
      <c r="D759" s="210"/>
      <c r="E759" s="210"/>
      <c r="F759" s="210"/>
      <c r="G759" s="211"/>
    </row>
    <row r="760" spans="1:7" x14ac:dyDescent="0.25">
      <c r="A760" s="298"/>
      <c r="B760" s="300"/>
      <c r="C760" s="210"/>
      <c r="D760" s="210"/>
      <c r="E760" s="210"/>
      <c r="F760" s="210"/>
      <c r="G760" s="211"/>
    </row>
    <row r="761" spans="1:7" x14ac:dyDescent="0.25">
      <c r="A761" s="251"/>
      <c r="B761" s="252"/>
      <c r="C761" s="210"/>
      <c r="D761" s="210"/>
      <c r="E761" s="210"/>
      <c r="F761" s="210"/>
      <c r="G761" s="211"/>
    </row>
    <row r="762" spans="1:7" x14ac:dyDescent="0.25">
      <c r="A762" s="298"/>
      <c r="B762" s="299"/>
      <c r="C762" s="210"/>
      <c r="D762" s="210"/>
      <c r="E762" s="210"/>
      <c r="F762" s="210"/>
      <c r="G762" s="211"/>
    </row>
    <row r="763" spans="1:7" x14ac:dyDescent="0.25">
      <c r="A763" s="298"/>
      <c r="B763" s="299"/>
      <c r="C763" s="210"/>
      <c r="D763" s="210"/>
      <c r="E763" s="210"/>
      <c r="F763" s="210"/>
      <c r="G763" s="211"/>
    </row>
    <row r="764" spans="1:7" x14ac:dyDescent="0.25">
      <c r="A764" s="298"/>
      <c r="B764" s="299"/>
      <c r="C764" s="210"/>
      <c r="D764" s="210"/>
      <c r="E764" s="210"/>
      <c r="F764" s="210"/>
      <c r="G764" s="211"/>
    </row>
    <row r="765" spans="1:7" x14ac:dyDescent="0.25">
      <c r="A765" s="298"/>
      <c r="B765" s="301"/>
      <c r="C765" s="210"/>
      <c r="D765" s="210"/>
      <c r="E765" s="210"/>
      <c r="F765" s="210"/>
      <c r="G765" s="211"/>
    </row>
    <row r="766" spans="1:7" x14ac:dyDescent="0.25">
      <c r="A766" s="298"/>
      <c r="B766" s="301"/>
      <c r="C766" s="210"/>
      <c r="D766" s="210"/>
      <c r="E766" s="210"/>
      <c r="F766" s="210"/>
      <c r="G766" s="211"/>
    </row>
    <row r="767" spans="1:7" x14ac:dyDescent="0.25">
      <c r="A767" s="298"/>
      <c r="B767" s="301"/>
      <c r="C767" s="210"/>
      <c r="D767" s="210"/>
      <c r="E767" s="210"/>
      <c r="F767" s="210"/>
      <c r="G767" s="211"/>
    </row>
    <row r="768" spans="1:7" x14ac:dyDescent="0.25">
      <c r="A768" s="298"/>
      <c r="B768" s="301"/>
      <c r="C768" s="210"/>
      <c r="D768" s="210"/>
      <c r="E768" s="210"/>
      <c r="F768" s="210"/>
      <c r="G768" s="211"/>
    </row>
    <row r="769" spans="1:7" x14ac:dyDescent="0.25">
      <c r="A769" s="298"/>
      <c r="B769" s="301"/>
      <c r="C769" s="210"/>
      <c r="D769" s="210"/>
      <c r="E769" s="210"/>
      <c r="F769" s="210"/>
      <c r="G769" s="211"/>
    </row>
    <row r="770" spans="1:7" x14ac:dyDescent="0.25">
      <c r="A770" s="298"/>
      <c r="B770" s="301"/>
      <c r="C770" s="210"/>
      <c r="D770" s="210"/>
      <c r="E770" s="210"/>
      <c r="F770" s="210"/>
      <c r="G770" s="211"/>
    </row>
    <row r="771" spans="1:7" x14ac:dyDescent="0.25">
      <c r="A771" s="298"/>
      <c r="B771" s="301"/>
      <c r="C771" s="210"/>
      <c r="D771" s="210"/>
      <c r="E771" s="210"/>
      <c r="F771" s="210"/>
      <c r="G771" s="211"/>
    </row>
    <row r="772" spans="1:7" x14ac:dyDescent="0.25">
      <c r="A772" s="298"/>
      <c r="B772" s="301"/>
      <c r="C772" s="210"/>
      <c r="D772" s="210"/>
      <c r="E772" s="210"/>
      <c r="F772" s="210"/>
      <c r="G772" s="211"/>
    </row>
    <row r="773" spans="1:7" x14ac:dyDescent="0.25">
      <c r="A773" s="298"/>
      <c r="B773" s="301"/>
      <c r="C773" s="210"/>
      <c r="D773" s="210"/>
      <c r="E773" s="210"/>
      <c r="F773" s="210"/>
      <c r="G773" s="211"/>
    </row>
    <row r="774" spans="1:7" x14ac:dyDescent="0.25">
      <c r="A774" s="298"/>
      <c r="B774" s="301"/>
      <c r="C774" s="210"/>
      <c r="D774" s="210"/>
      <c r="E774" s="210"/>
      <c r="F774" s="210"/>
      <c r="G774" s="211"/>
    </row>
    <row r="775" spans="1:7" x14ac:dyDescent="0.25">
      <c r="A775" s="298"/>
      <c r="B775" s="301"/>
      <c r="C775" s="210"/>
      <c r="D775" s="210"/>
      <c r="E775" s="210"/>
      <c r="F775" s="210"/>
      <c r="G775" s="304"/>
    </row>
    <row r="776" spans="1:7" x14ac:dyDescent="0.25">
      <c r="A776" s="298"/>
      <c r="B776" s="301"/>
      <c r="C776" s="210"/>
      <c r="D776" s="210"/>
      <c r="E776" s="210"/>
      <c r="F776" s="210"/>
      <c r="G776" s="304"/>
    </row>
    <row r="777" spans="1:7" x14ac:dyDescent="0.25">
      <c r="A777" s="298"/>
      <c r="B777" s="301"/>
      <c r="C777" s="210"/>
      <c r="D777" s="210"/>
      <c r="E777" s="210"/>
      <c r="F777" s="210"/>
      <c r="G777" s="211"/>
    </row>
    <row r="778" spans="1:7" x14ac:dyDescent="0.25">
      <c r="A778" s="298"/>
      <c r="B778" s="301"/>
      <c r="C778" s="210"/>
      <c r="D778" s="210"/>
      <c r="E778" s="210"/>
      <c r="F778" s="210"/>
      <c r="G778" s="211"/>
    </row>
    <row r="779" spans="1:7" x14ac:dyDescent="0.25">
      <c r="A779" s="298"/>
      <c r="B779" s="301"/>
      <c r="C779" s="210"/>
      <c r="D779" s="210"/>
      <c r="E779" s="210"/>
      <c r="F779" s="210"/>
      <c r="G779" s="211"/>
    </row>
    <row r="780" spans="1:7" x14ac:dyDescent="0.25">
      <c r="A780" s="298"/>
      <c r="B780" s="301"/>
      <c r="C780" s="210"/>
      <c r="D780" s="210"/>
      <c r="E780" s="210"/>
      <c r="F780" s="210"/>
      <c r="G780" s="211"/>
    </row>
    <row r="781" spans="1:7" x14ac:dyDescent="0.25">
      <c r="A781" s="298"/>
      <c r="B781" s="301"/>
      <c r="C781" s="210"/>
      <c r="D781" s="210"/>
      <c r="E781" s="210"/>
      <c r="F781" s="210"/>
      <c r="G781" s="211"/>
    </row>
    <row r="782" spans="1:7" x14ac:dyDescent="0.25">
      <c r="A782" s="298"/>
      <c r="B782" s="299"/>
      <c r="C782" s="210"/>
      <c r="D782" s="210"/>
      <c r="E782" s="210"/>
      <c r="F782" s="210"/>
      <c r="G782" s="211"/>
    </row>
    <row r="783" spans="1:7" x14ac:dyDescent="0.25">
      <c r="A783" s="298"/>
      <c r="B783" s="299"/>
      <c r="C783" s="210"/>
      <c r="D783" s="210"/>
      <c r="E783" s="304"/>
      <c r="F783" s="304"/>
      <c r="G783" s="211"/>
    </row>
    <row r="784" spans="1:7" x14ac:dyDescent="0.25">
      <c r="A784" s="298"/>
      <c r="B784" s="300"/>
      <c r="C784" s="210"/>
      <c r="D784" s="210"/>
      <c r="E784" s="304"/>
      <c r="F784" s="304"/>
      <c r="G784" s="211"/>
    </row>
    <row r="785" spans="1:7" x14ac:dyDescent="0.25">
      <c r="A785" s="303"/>
      <c r="B785" s="300"/>
      <c r="C785" s="304"/>
      <c r="D785" s="304"/>
      <c r="E785" s="210"/>
      <c r="F785" s="210"/>
      <c r="G785" s="211"/>
    </row>
    <row r="786" spans="1:7" x14ac:dyDescent="0.25">
      <c r="A786" s="251"/>
      <c r="B786" s="252"/>
      <c r="C786" s="304"/>
      <c r="D786" s="304"/>
      <c r="E786" s="210"/>
      <c r="F786" s="210"/>
      <c r="G786" s="211"/>
    </row>
    <row r="787" spans="1:7" x14ac:dyDescent="0.25">
      <c r="A787" s="251"/>
      <c r="B787" s="252"/>
      <c r="C787" s="210"/>
      <c r="D787" s="210"/>
      <c r="E787" s="210"/>
      <c r="F787" s="210"/>
      <c r="G787" s="211"/>
    </row>
    <row r="788" spans="1:7" x14ac:dyDescent="0.25">
      <c r="A788" s="251"/>
      <c r="B788" s="252"/>
      <c r="C788" s="210"/>
      <c r="D788" s="210"/>
      <c r="E788" s="210"/>
      <c r="F788" s="210"/>
      <c r="G788" s="211"/>
    </row>
    <row r="789" spans="1:7" x14ac:dyDescent="0.25">
      <c r="A789" s="298"/>
      <c r="B789" s="299"/>
      <c r="C789" s="210"/>
      <c r="D789" s="210"/>
      <c r="E789" s="210"/>
      <c r="F789" s="210"/>
      <c r="G789" s="211"/>
    </row>
    <row r="790" spans="1:7" x14ac:dyDescent="0.25">
      <c r="A790" s="298"/>
      <c r="B790" s="299"/>
      <c r="C790" s="210"/>
      <c r="D790" s="210"/>
      <c r="E790" s="210"/>
      <c r="F790" s="210"/>
      <c r="G790" s="211"/>
    </row>
    <row r="791" spans="1:7" x14ac:dyDescent="0.25">
      <c r="A791" s="298"/>
      <c r="B791" s="299"/>
      <c r="C791" s="210"/>
      <c r="D791" s="210"/>
      <c r="E791" s="210"/>
      <c r="F791" s="210"/>
      <c r="G791" s="211"/>
    </row>
    <row r="792" spans="1:7" x14ac:dyDescent="0.25">
      <c r="A792" s="298"/>
      <c r="B792" s="299"/>
      <c r="C792" s="210"/>
      <c r="D792" s="210"/>
      <c r="E792" s="210"/>
      <c r="F792" s="210"/>
      <c r="G792" s="211"/>
    </row>
    <row r="793" spans="1:7" x14ac:dyDescent="0.25">
      <c r="A793" s="298"/>
      <c r="B793" s="299"/>
      <c r="C793" s="210"/>
      <c r="D793" s="210"/>
      <c r="E793" s="210"/>
      <c r="F793" s="210"/>
      <c r="G793" s="211"/>
    </row>
    <row r="794" spans="1:7" x14ac:dyDescent="0.25">
      <c r="A794" s="298"/>
      <c r="B794" s="299"/>
      <c r="C794" s="210"/>
      <c r="D794" s="210"/>
      <c r="E794" s="210"/>
      <c r="F794" s="210"/>
      <c r="G794" s="211"/>
    </row>
    <row r="795" spans="1:7" x14ac:dyDescent="0.25">
      <c r="A795" s="251"/>
      <c r="B795" s="252"/>
      <c r="C795" s="210"/>
      <c r="D795" s="210"/>
      <c r="E795" s="210"/>
      <c r="F795" s="210"/>
      <c r="G795" s="211"/>
    </row>
    <row r="796" spans="1:7" x14ac:dyDescent="0.25">
      <c r="A796" s="298"/>
      <c r="B796" s="299"/>
      <c r="C796" s="210"/>
      <c r="D796" s="210"/>
      <c r="E796" s="210"/>
      <c r="F796" s="210"/>
      <c r="G796" s="211"/>
    </row>
    <row r="797" spans="1:7" x14ac:dyDescent="0.25">
      <c r="A797" s="298"/>
      <c r="B797" s="299"/>
      <c r="C797" s="210"/>
      <c r="D797" s="210"/>
      <c r="E797" s="210"/>
      <c r="F797" s="210"/>
      <c r="G797" s="211"/>
    </row>
    <row r="798" spans="1:7" x14ac:dyDescent="0.25">
      <c r="A798" s="298"/>
      <c r="B798" s="299"/>
      <c r="C798" s="210"/>
      <c r="D798" s="210"/>
      <c r="E798" s="210"/>
      <c r="F798" s="210"/>
      <c r="G798" s="211"/>
    </row>
    <row r="799" spans="1:7" x14ac:dyDescent="0.25">
      <c r="A799" s="298"/>
      <c r="B799" s="299"/>
      <c r="C799" s="210"/>
      <c r="D799" s="210"/>
      <c r="E799" s="210"/>
      <c r="F799" s="210"/>
      <c r="G799" s="211"/>
    </row>
    <row r="800" spans="1:7" x14ac:dyDescent="0.25">
      <c r="A800" s="298"/>
      <c r="B800" s="299"/>
      <c r="C800" s="210"/>
      <c r="D800" s="210"/>
      <c r="E800" s="210"/>
      <c r="F800" s="210"/>
      <c r="G800" s="211"/>
    </row>
    <row r="801" spans="1:7" x14ac:dyDescent="0.25">
      <c r="A801" s="298"/>
      <c r="B801" s="299"/>
      <c r="C801" s="210"/>
      <c r="D801" s="210"/>
      <c r="E801" s="210"/>
      <c r="F801" s="210"/>
      <c r="G801" s="211"/>
    </row>
    <row r="802" spans="1:7" x14ac:dyDescent="0.25">
      <c r="A802" s="298"/>
      <c r="B802" s="299"/>
      <c r="C802" s="210"/>
      <c r="D802" s="210"/>
      <c r="E802" s="210"/>
      <c r="F802" s="210"/>
      <c r="G802" s="211"/>
    </row>
    <row r="803" spans="1:7" x14ac:dyDescent="0.25">
      <c r="A803" s="251"/>
      <c r="B803" s="252"/>
      <c r="C803" s="210"/>
      <c r="D803" s="210"/>
      <c r="E803" s="210"/>
      <c r="F803" s="210"/>
      <c r="G803" s="211"/>
    </row>
    <row r="804" spans="1:7" x14ac:dyDescent="0.25">
      <c r="A804" s="298"/>
      <c r="B804" s="299"/>
      <c r="C804" s="210"/>
      <c r="D804" s="210"/>
      <c r="E804" s="210"/>
      <c r="F804" s="210"/>
      <c r="G804" s="211"/>
    </row>
    <row r="805" spans="1:7" x14ac:dyDescent="0.25">
      <c r="A805" s="298"/>
      <c r="B805" s="299"/>
      <c r="C805" s="210"/>
      <c r="D805" s="210"/>
      <c r="E805" s="210"/>
      <c r="F805" s="210"/>
      <c r="G805" s="211"/>
    </row>
    <row r="806" spans="1:7" x14ac:dyDescent="0.25">
      <c r="A806" s="298"/>
      <c r="B806" s="299"/>
      <c r="C806" s="210"/>
      <c r="D806" s="210"/>
      <c r="E806" s="210"/>
      <c r="F806" s="210"/>
      <c r="G806" s="211"/>
    </row>
    <row r="807" spans="1:7" x14ac:dyDescent="0.25">
      <c r="A807" s="298"/>
      <c r="B807" s="299"/>
      <c r="C807" s="210"/>
      <c r="D807" s="210"/>
      <c r="E807" s="210"/>
      <c r="F807" s="210"/>
      <c r="G807" s="211"/>
    </row>
    <row r="808" spans="1:7" x14ac:dyDescent="0.25">
      <c r="A808" s="298"/>
      <c r="B808" s="299"/>
      <c r="C808" s="210"/>
      <c r="D808" s="210"/>
      <c r="E808" s="210"/>
      <c r="F808" s="210"/>
      <c r="G808" s="211"/>
    </row>
    <row r="809" spans="1:7" x14ac:dyDescent="0.25">
      <c r="A809" s="298"/>
      <c r="B809" s="299"/>
      <c r="C809" s="210"/>
      <c r="D809" s="210"/>
      <c r="E809" s="210"/>
      <c r="F809" s="210"/>
      <c r="G809" s="211"/>
    </row>
    <row r="810" spans="1:7" x14ac:dyDescent="0.25">
      <c r="A810" s="298"/>
      <c r="B810" s="299"/>
      <c r="C810" s="210"/>
      <c r="D810" s="210"/>
      <c r="E810" s="210"/>
      <c r="F810" s="210"/>
      <c r="G810" s="211"/>
    </row>
    <row r="811" spans="1:7" x14ac:dyDescent="0.25">
      <c r="A811" s="251"/>
      <c r="B811" s="252"/>
      <c r="C811" s="210"/>
      <c r="D811" s="210"/>
      <c r="E811" s="210"/>
      <c r="F811" s="210"/>
      <c r="G811" s="211"/>
    </row>
    <row r="812" spans="1:7" x14ac:dyDescent="0.25">
      <c r="A812" s="298"/>
      <c r="B812" s="299"/>
      <c r="C812" s="210"/>
      <c r="D812" s="210"/>
      <c r="E812" s="210"/>
      <c r="F812" s="210"/>
      <c r="G812" s="211"/>
    </row>
    <row r="813" spans="1:7" x14ac:dyDescent="0.25">
      <c r="A813" s="298"/>
      <c r="B813" s="299"/>
      <c r="C813" s="210"/>
      <c r="D813" s="210"/>
      <c r="E813" s="210"/>
      <c r="F813" s="210"/>
      <c r="G813" s="211"/>
    </row>
    <row r="814" spans="1:7" x14ac:dyDescent="0.25">
      <c r="A814" s="298"/>
      <c r="B814" s="299"/>
      <c r="C814" s="210"/>
      <c r="D814" s="210"/>
      <c r="E814" s="210"/>
      <c r="F814" s="210"/>
      <c r="G814" s="211"/>
    </row>
    <row r="815" spans="1:7" x14ac:dyDescent="0.25">
      <c r="A815" s="251"/>
      <c r="B815" s="252"/>
      <c r="C815" s="210"/>
      <c r="D815" s="210"/>
      <c r="E815" s="210"/>
      <c r="F815" s="210"/>
      <c r="G815" s="211"/>
    </row>
    <row r="816" spans="1:7" x14ac:dyDescent="0.25">
      <c r="A816" s="298"/>
      <c r="B816" s="299"/>
      <c r="C816" s="210"/>
      <c r="D816" s="210"/>
      <c r="E816" s="210"/>
      <c r="F816" s="210"/>
      <c r="G816" s="211"/>
    </row>
    <row r="817" spans="1:7" x14ac:dyDescent="0.25">
      <c r="A817" s="298"/>
      <c r="B817" s="299"/>
      <c r="C817" s="210"/>
      <c r="D817" s="210"/>
      <c r="E817" s="210"/>
      <c r="F817" s="210"/>
      <c r="G817" s="211"/>
    </row>
    <row r="818" spans="1:7" x14ac:dyDescent="0.25">
      <c r="A818" s="298"/>
      <c r="B818" s="299"/>
      <c r="C818" s="210"/>
      <c r="D818" s="210"/>
      <c r="E818" s="210"/>
      <c r="F818" s="210"/>
      <c r="G818" s="211"/>
    </row>
    <row r="819" spans="1:7" x14ac:dyDescent="0.25">
      <c r="A819" s="251"/>
      <c r="B819" s="252"/>
      <c r="C819" s="210"/>
      <c r="D819" s="210"/>
      <c r="E819" s="210"/>
      <c r="F819" s="210"/>
      <c r="G819" s="211"/>
    </row>
    <row r="820" spans="1:7" x14ac:dyDescent="0.25">
      <c r="A820" s="298"/>
      <c r="B820" s="299"/>
      <c r="C820" s="210"/>
      <c r="D820" s="210"/>
      <c r="E820" s="210"/>
      <c r="F820" s="210"/>
      <c r="G820" s="211"/>
    </row>
    <row r="821" spans="1:7" x14ac:dyDescent="0.25">
      <c r="A821" s="298"/>
      <c r="B821" s="299"/>
      <c r="C821" s="210"/>
      <c r="D821" s="210"/>
      <c r="E821" s="210"/>
      <c r="F821" s="210"/>
      <c r="G821" s="211"/>
    </row>
    <row r="822" spans="1:7" x14ac:dyDescent="0.25">
      <c r="A822" s="298"/>
      <c r="B822" s="299"/>
      <c r="C822" s="210"/>
      <c r="D822" s="210"/>
      <c r="E822" s="210"/>
      <c r="F822" s="210"/>
      <c r="G822" s="211"/>
    </row>
    <row r="823" spans="1:7" x14ac:dyDescent="0.25">
      <c r="A823" s="251"/>
      <c r="B823" s="252"/>
      <c r="C823" s="210"/>
      <c r="D823" s="210"/>
      <c r="E823" s="210"/>
      <c r="F823" s="210"/>
      <c r="G823" s="211"/>
    </row>
    <row r="824" spans="1:7" x14ac:dyDescent="0.25">
      <c r="A824" s="298"/>
      <c r="B824" s="299"/>
      <c r="C824" s="210"/>
      <c r="D824" s="210"/>
      <c r="E824" s="210"/>
      <c r="F824" s="210"/>
      <c r="G824" s="211"/>
    </row>
    <row r="825" spans="1:7" x14ac:dyDescent="0.25">
      <c r="A825" s="298"/>
      <c r="B825" s="299"/>
      <c r="C825" s="210"/>
      <c r="D825" s="210"/>
      <c r="E825" s="210"/>
      <c r="F825" s="210"/>
      <c r="G825" s="211"/>
    </row>
    <row r="826" spans="1:7" x14ac:dyDescent="0.25">
      <c r="A826" s="298"/>
      <c r="B826" s="299"/>
      <c r="C826" s="210"/>
      <c r="D826" s="210"/>
      <c r="E826" s="210"/>
      <c r="F826" s="210"/>
      <c r="G826" s="211"/>
    </row>
    <row r="827" spans="1:7" x14ac:dyDescent="0.25">
      <c r="A827" s="251"/>
      <c r="B827" s="252"/>
      <c r="C827" s="210"/>
      <c r="D827" s="210"/>
      <c r="E827" s="210"/>
      <c r="F827" s="210"/>
      <c r="G827" s="211"/>
    </row>
    <row r="828" spans="1:7" x14ac:dyDescent="0.25">
      <c r="A828" s="298"/>
      <c r="B828" s="299"/>
      <c r="C828" s="210"/>
      <c r="D828" s="210"/>
      <c r="E828" s="210"/>
      <c r="F828" s="210"/>
      <c r="G828" s="211"/>
    </row>
    <row r="829" spans="1:7" x14ac:dyDescent="0.25">
      <c r="A829" s="298"/>
      <c r="B829" s="299"/>
      <c r="C829" s="210"/>
      <c r="D829" s="210"/>
      <c r="E829" s="210"/>
      <c r="F829" s="210"/>
      <c r="G829" s="211"/>
    </row>
    <row r="830" spans="1:7" x14ac:dyDescent="0.25">
      <c r="A830" s="298"/>
      <c r="B830" s="300"/>
      <c r="C830" s="210"/>
      <c r="D830" s="210"/>
      <c r="E830" s="210"/>
      <c r="F830" s="210"/>
      <c r="G830" s="211"/>
    </row>
    <row r="831" spans="1:7" x14ac:dyDescent="0.25">
      <c r="A831" s="251"/>
      <c r="B831" s="252"/>
      <c r="C831" s="210"/>
      <c r="D831" s="210"/>
      <c r="E831" s="210"/>
      <c r="F831" s="210"/>
      <c r="G831" s="211"/>
    </row>
    <row r="832" spans="1:7" x14ac:dyDescent="0.25">
      <c r="A832" s="251"/>
      <c r="B832" s="252"/>
      <c r="C832" s="210"/>
      <c r="D832" s="210"/>
      <c r="E832" s="210"/>
      <c r="F832" s="210"/>
      <c r="G832" s="211"/>
    </row>
    <row r="833" spans="1:8" x14ac:dyDescent="0.25">
      <c r="A833" s="298"/>
      <c r="B833" s="299"/>
      <c r="C833" s="210"/>
      <c r="D833" s="210"/>
      <c r="E833" s="210"/>
      <c r="F833" s="210"/>
      <c r="G833" s="211"/>
    </row>
    <row r="834" spans="1:8" x14ac:dyDescent="0.25">
      <c r="A834" s="298"/>
      <c r="B834" s="299"/>
      <c r="C834" s="210"/>
      <c r="D834" s="210"/>
      <c r="E834" s="210"/>
      <c r="F834" s="210"/>
      <c r="G834" s="211"/>
    </row>
    <row r="835" spans="1:8" x14ac:dyDescent="0.25">
      <c r="A835" s="298"/>
      <c r="B835" s="299"/>
      <c r="C835" s="210"/>
      <c r="D835" s="210"/>
      <c r="E835" s="210"/>
      <c r="F835" s="210"/>
      <c r="G835" s="211"/>
    </row>
    <row r="836" spans="1:8" x14ac:dyDescent="0.25">
      <c r="A836" s="298"/>
      <c r="B836" s="299"/>
      <c r="C836" s="210"/>
      <c r="D836" s="210"/>
      <c r="E836" s="210"/>
      <c r="F836" s="210"/>
      <c r="G836" s="211"/>
    </row>
    <row r="837" spans="1:8" x14ac:dyDescent="0.25">
      <c r="A837" s="298"/>
      <c r="B837" s="299"/>
      <c r="C837" s="210"/>
      <c r="D837" s="210"/>
      <c r="E837" s="210"/>
      <c r="F837" s="210"/>
      <c r="G837" s="211"/>
    </row>
    <row r="838" spans="1:8" x14ac:dyDescent="0.25">
      <c r="A838" s="298"/>
      <c r="B838" s="299"/>
      <c r="C838" s="210"/>
      <c r="D838" s="210"/>
      <c r="E838" s="210"/>
      <c r="F838" s="210"/>
      <c r="G838" s="211"/>
    </row>
    <row r="839" spans="1:8" x14ac:dyDescent="0.25">
      <c r="A839" s="298"/>
      <c r="B839" s="299"/>
      <c r="C839" s="210"/>
      <c r="D839" s="210"/>
      <c r="E839" s="210"/>
      <c r="F839" s="210"/>
      <c r="G839" s="211"/>
    </row>
    <row r="840" spans="1:8" x14ac:dyDescent="0.25">
      <c r="A840" s="251"/>
      <c r="B840" s="252"/>
      <c r="C840" s="210"/>
      <c r="D840" s="210"/>
      <c r="E840" s="210"/>
      <c r="F840" s="210"/>
      <c r="G840" s="211"/>
    </row>
    <row r="841" spans="1:8" x14ac:dyDescent="0.25">
      <c r="A841" s="298"/>
      <c r="B841" s="299"/>
      <c r="C841" s="210"/>
      <c r="D841" s="210"/>
      <c r="E841" s="210"/>
      <c r="F841" s="210"/>
      <c r="G841" s="181"/>
    </row>
    <row r="842" spans="1:8" x14ac:dyDescent="0.25">
      <c r="A842" s="298"/>
      <c r="B842" s="299"/>
      <c r="C842" s="210"/>
      <c r="D842" s="210"/>
      <c r="E842" s="210"/>
      <c r="F842" s="210"/>
      <c r="G842" s="181"/>
    </row>
    <row r="843" spans="1:8" x14ac:dyDescent="0.25">
      <c r="A843" s="298"/>
      <c r="B843" s="299"/>
      <c r="C843" s="210"/>
      <c r="D843" s="210"/>
      <c r="E843" s="210"/>
      <c r="F843" s="210"/>
      <c r="G843" s="181"/>
      <c r="H843" s="181"/>
    </row>
    <row r="844" spans="1:8" x14ac:dyDescent="0.25">
      <c r="A844" s="298"/>
      <c r="B844" s="299"/>
      <c r="C844" s="210"/>
      <c r="D844" s="210"/>
      <c r="E844" s="210"/>
      <c r="F844" s="210"/>
      <c r="G844" s="181"/>
      <c r="H844" s="181"/>
    </row>
    <row r="845" spans="1:8" x14ac:dyDescent="0.25">
      <c r="A845" s="298"/>
      <c r="B845" s="299"/>
      <c r="C845" s="210"/>
      <c r="D845" s="210"/>
      <c r="E845" s="210"/>
      <c r="F845" s="210"/>
      <c r="G845" s="181"/>
      <c r="H845" s="181"/>
    </row>
    <row r="846" spans="1:8" x14ac:dyDescent="0.25">
      <c r="A846" s="298"/>
      <c r="B846" s="299"/>
      <c r="C846" s="210"/>
      <c r="D846" s="210"/>
      <c r="E846" s="210"/>
      <c r="F846" s="210"/>
      <c r="G846" s="181"/>
      <c r="H846" s="181"/>
    </row>
    <row r="847" spans="1:8" x14ac:dyDescent="0.25">
      <c r="A847" s="298"/>
      <c r="B847" s="299"/>
      <c r="C847" s="210"/>
      <c r="D847" s="210"/>
      <c r="E847" s="210"/>
      <c r="F847" s="210"/>
      <c r="G847" s="181"/>
      <c r="H847" s="181"/>
    </row>
    <row r="848" spans="1:8" x14ac:dyDescent="0.25">
      <c r="A848" s="251"/>
      <c r="B848" s="252"/>
      <c r="C848" s="210"/>
      <c r="D848" s="210"/>
      <c r="E848" s="210"/>
      <c r="F848" s="210"/>
      <c r="G848" s="181"/>
      <c r="H848" s="181"/>
    </row>
    <row r="849" spans="1:8" x14ac:dyDescent="0.25">
      <c r="A849" s="298"/>
      <c r="B849" s="299"/>
      <c r="C849" s="210"/>
      <c r="D849" s="210"/>
      <c r="E849" s="210"/>
      <c r="F849" s="210"/>
      <c r="G849" s="181"/>
      <c r="H849" s="181"/>
    </row>
    <row r="850" spans="1:8" x14ac:dyDescent="0.25">
      <c r="A850" s="298"/>
      <c r="B850" s="299"/>
      <c r="C850" s="210"/>
      <c r="D850" s="210"/>
      <c r="E850" s="210"/>
      <c r="F850" s="210"/>
      <c r="G850" s="181"/>
      <c r="H850" s="181"/>
    </row>
    <row r="851" spans="1:8" x14ac:dyDescent="0.25">
      <c r="A851" s="298"/>
      <c r="B851" s="299"/>
      <c r="C851" s="210"/>
      <c r="D851" s="210"/>
      <c r="E851" s="210"/>
      <c r="F851" s="210"/>
      <c r="G851" s="181"/>
      <c r="H851" s="181"/>
    </row>
    <row r="852" spans="1:8" x14ac:dyDescent="0.25">
      <c r="A852" s="298"/>
      <c r="B852" s="299"/>
      <c r="C852" s="210"/>
      <c r="D852" s="210"/>
      <c r="E852" s="210"/>
      <c r="F852" s="210"/>
      <c r="G852" s="181"/>
      <c r="H852" s="181"/>
    </row>
    <row r="853" spans="1:8" x14ac:dyDescent="0.25">
      <c r="A853" s="298"/>
      <c r="B853" s="299"/>
      <c r="C853" s="210"/>
      <c r="D853" s="210"/>
      <c r="E853" s="210"/>
      <c r="F853" s="210"/>
      <c r="G853" s="181"/>
      <c r="H853" s="181"/>
    </row>
    <row r="854" spans="1:8" x14ac:dyDescent="0.25">
      <c r="A854" s="298"/>
      <c r="B854" s="299"/>
      <c r="C854" s="210"/>
      <c r="D854" s="210"/>
      <c r="E854" s="210"/>
      <c r="F854" s="210"/>
      <c r="G854" s="181"/>
      <c r="H854" s="303"/>
    </row>
    <row r="855" spans="1:8" x14ac:dyDescent="0.25">
      <c r="A855" s="251"/>
      <c r="B855" s="252"/>
      <c r="C855" s="210"/>
      <c r="D855" s="210"/>
      <c r="E855" s="210"/>
      <c r="F855" s="210"/>
      <c r="G855" s="181"/>
      <c r="H855" s="304"/>
    </row>
    <row r="856" spans="1:8" x14ac:dyDescent="0.25">
      <c r="A856" s="298"/>
      <c r="B856" s="299"/>
      <c r="C856" s="210"/>
      <c r="D856" s="210"/>
      <c r="E856" s="210"/>
      <c r="F856" s="210"/>
      <c r="G856" s="181"/>
      <c r="H856" s="181"/>
    </row>
    <row r="857" spans="1:8" x14ac:dyDescent="0.25">
      <c r="A857" s="298"/>
      <c r="B857" s="299"/>
      <c r="C857" s="210"/>
      <c r="D857" s="210"/>
      <c r="E857" s="212"/>
      <c r="F857" s="212"/>
      <c r="G857" s="181"/>
      <c r="H857" s="181"/>
    </row>
    <row r="858" spans="1:8" x14ac:dyDescent="0.25">
      <c r="A858" s="298"/>
      <c r="B858" s="299"/>
      <c r="C858" s="210"/>
      <c r="D858" s="210"/>
      <c r="E858" s="212"/>
      <c r="F858" s="212"/>
      <c r="G858" s="181"/>
      <c r="H858" s="181"/>
    </row>
    <row r="859" spans="1:8" x14ac:dyDescent="0.25">
      <c r="A859" s="298"/>
      <c r="B859" s="299"/>
      <c r="C859" s="210"/>
      <c r="D859" s="210"/>
      <c r="E859" s="212"/>
      <c r="F859" s="212"/>
      <c r="G859" s="181"/>
      <c r="H859" s="181"/>
    </row>
    <row r="860" spans="1:8" x14ac:dyDescent="0.25">
      <c r="A860" s="298"/>
      <c r="B860" s="299"/>
      <c r="C860" s="210"/>
      <c r="D860" s="210"/>
      <c r="E860" s="212"/>
      <c r="F860" s="212"/>
      <c r="G860" s="181"/>
      <c r="H860" s="181"/>
    </row>
    <row r="861" spans="1:8" x14ac:dyDescent="0.25">
      <c r="A861" s="298"/>
      <c r="B861" s="299"/>
      <c r="C861" s="210"/>
      <c r="D861" s="210"/>
      <c r="E861" s="212"/>
      <c r="F861" s="212"/>
      <c r="G861" s="181"/>
      <c r="H861" s="181"/>
    </row>
    <row r="862" spans="1:8" x14ac:dyDescent="0.25">
      <c r="A862" s="251"/>
      <c r="B862" s="252"/>
      <c r="C862" s="210"/>
      <c r="D862" s="210"/>
      <c r="E862" s="212"/>
      <c r="F862" s="212"/>
      <c r="G862" s="181"/>
      <c r="H862" s="181"/>
    </row>
    <row r="863" spans="1:8" x14ac:dyDescent="0.25">
      <c r="A863" s="298"/>
      <c r="B863" s="299"/>
      <c r="C863" s="210"/>
      <c r="D863" s="210"/>
      <c r="E863" s="212"/>
      <c r="F863" s="212"/>
      <c r="G863" s="181"/>
      <c r="H863" s="181"/>
    </row>
    <row r="864" spans="1:8" x14ac:dyDescent="0.25">
      <c r="A864" s="298"/>
      <c r="B864" s="299"/>
      <c r="C864" s="210"/>
      <c r="D864" s="210"/>
      <c r="E864" s="212"/>
      <c r="F864" s="212"/>
      <c r="G864" s="253"/>
      <c r="H864" s="181"/>
    </row>
    <row r="865" spans="1:8" x14ac:dyDescent="0.25">
      <c r="A865" s="298"/>
      <c r="B865" s="299"/>
      <c r="C865" s="210"/>
      <c r="D865" s="210"/>
      <c r="E865" s="212"/>
      <c r="F865" s="212"/>
      <c r="G865" s="253"/>
      <c r="H865" s="181"/>
    </row>
    <row r="866" spans="1:8" x14ac:dyDescent="0.25">
      <c r="A866" s="251"/>
      <c r="B866" s="252"/>
      <c r="C866" s="210"/>
      <c r="D866" s="210"/>
      <c r="E866" s="212"/>
      <c r="F866" s="212"/>
      <c r="G866" s="253"/>
      <c r="H866" s="181"/>
    </row>
    <row r="867" spans="1:8" x14ac:dyDescent="0.25">
      <c r="A867" s="298"/>
      <c r="B867" s="299"/>
      <c r="C867" s="210"/>
      <c r="D867" s="210"/>
      <c r="E867" s="212"/>
      <c r="F867" s="212"/>
      <c r="G867" s="253"/>
      <c r="H867" s="181"/>
    </row>
    <row r="868" spans="1:8" x14ac:dyDescent="0.25">
      <c r="A868" s="298"/>
      <c r="B868" s="299"/>
      <c r="C868" s="210"/>
      <c r="D868" s="210"/>
      <c r="E868" s="210"/>
      <c r="F868" s="210"/>
      <c r="G868" s="253"/>
      <c r="H868" s="181"/>
    </row>
    <row r="869" spans="1:8" x14ac:dyDescent="0.25">
      <c r="A869" s="298"/>
      <c r="B869" s="299"/>
      <c r="C869" s="210"/>
      <c r="D869" s="210"/>
      <c r="E869" s="210"/>
      <c r="F869" s="210"/>
      <c r="G869" s="253"/>
      <c r="H869" s="181"/>
    </row>
    <row r="870" spans="1:8" x14ac:dyDescent="0.25">
      <c r="A870" s="251"/>
      <c r="B870" s="252"/>
      <c r="C870" s="210"/>
      <c r="D870" s="210"/>
      <c r="E870" s="212"/>
      <c r="F870" s="212"/>
      <c r="G870" s="253"/>
      <c r="H870" s="181"/>
    </row>
    <row r="871" spans="1:8" x14ac:dyDescent="0.25">
      <c r="A871" s="298"/>
      <c r="B871" s="299"/>
      <c r="C871" s="210"/>
      <c r="D871" s="210"/>
      <c r="E871" s="213"/>
      <c r="F871" s="213"/>
      <c r="G871" s="253"/>
      <c r="H871" s="181"/>
    </row>
    <row r="872" spans="1:8" x14ac:dyDescent="0.25">
      <c r="A872" s="298"/>
      <c r="B872" s="300"/>
      <c r="C872" s="210"/>
      <c r="D872" s="210"/>
      <c r="E872" s="252"/>
      <c r="F872" s="252"/>
      <c r="G872" s="253"/>
      <c r="H872" s="181"/>
    </row>
    <row r="873" spans="1:8" x14ac:dyDescent="0.25">
      <c r="A873" s="251"/>
      <c r="B873" s="252"/>
      <c r="C873" s="213"/>
      <c r="D873" s="213"/>
      <c r="E873" s="299"/>
      <c r="F873" s="299"/>
      <c r="G873" s="253"/>
      <c r="H873" s="181"/>
    </row>
    <row r="874" spans="1:8" x14ac:dyDescent="0.25">
      <c r="A874" s="251"/>
      <c r="B874" s="252"/>
      <c r="C874" s="210"/>
      <c r="D874" s="251"/>
      <c r="E874" s="299"/>
      <c r="F874" s="299"/>
      <c r="G874" s="253"/>
      <c r="H874" s="181"/>
    </row>
    <row r="875" spans="1:8" x14ac:dyDescent="0.25">
      <c r="A875" s="298"/>
      <c r="B875" s="299"/>
      <c r="C875" s="210"/>
      <c r="D875" s="299"/>
      <c r="E875" s="299"/>
      <c r="F875" s="299"/>
      <c r="G875" s="253"/>
      <c r="H875" s="181"/>
    </row>
    <row r="876" spans="1:8" x14ac:dyDescent="0.25">
      <c r="A876" s="298"/>
      <c r="B876" s="299"/>
      <c r="C876" s="210"/>
      <c r="D876" s="299"/>
      <c r="E876" s="299"/>
      <c r="F876" s="299"/>
      <c r="G876" s="253"/>
      <c r="H876" s="181"/>
    </row>
    <row r="877" spans="1:8" x14ac:dyDescent="0.25">
      <c r="A877" s="298"/>
      <c r="B877" s="299"/>
      <c r="C877" s="210"/>
      <c r="D877" s="299"/>
      <c r="E877" s="299"/>
      <c r="F877" s="299"/>
      <c r="G877" s="253"/>
      <c r="H877" s="181"/>
    </row>
    <row r="878" spans="1:8" x14ac:dyDescent="0.25">
      <c r="A878" s="298"/>
      <c r="B878" s="299"/>
      <c r="C878" s="210"/>
      <c r="D878" s="299"/>
      <c r="E878" s="299"/>
      <c r="F878" s="299"/>
      <c r="G878" s="253"/>
      <c r="H878" s="181"/>
    </row>
    <row r="879" spans="1:8" x14ac:dyDescent="0.25">
      <c r="A879" s="298"/>
      <c r="B879" s="299"/>
      <c r="C879" s="210"/>
      <c r="D879" s="299"/>
      <c r="E879" s="299"/>
      <c r="F879" s="299"/>
      <c r="G879" s="253"/>
      <c r="H879" s="181"/>
    </row>
    <row r="880" spans="1:8" x14ac:dyDescent="0.25">
      <c r="A880" s="298"/>
      <c r="B880" s="299"/>
      <c r="C880" s="210"/>
      <c r="D880" s="299"/>
      <c r="E880" s="299"/>
      <c r="F880" s="299"/>
      <c r="G880" s="253"/>
      <c r="H880" s="303"/>
    </row>
    <row r="881" spans="1:8" x14ac:dyDescent="0.25">
      <c r="A881" s="298"/>
      <c r="B881" s="299"/>
      <c r="C881" s="210"/>
      <c r="D881" s="299"/>
      <c r="E881" s="299"/>
      <c r="F881" s="299"/>
      <c r="G881" s="253"/>
      <c r="H881" s="304"/>
    </row>
    <row r="882" spans="1:8" x14ac:dyDescent="0.25">
      <c r="A882" s="298"/>
      <c r="B882" s="299"/>
      <c r="C882" s="210"/>
      <c r="D882" s="299"/>
      <c r="E882" s="299"/>
      <c r="F882" s="299"/>
      <c r="G882" s="253"/>
      <c r="H882" s="181"/>
    </row>
    <row r="883" spans="1:8" x14ac:dyDescent="0.25">
      <c r="A883" s="298"/>
      <c r="B883" s="299"/>
      <c r="C883" s="210"/>
      <c r="D883" s="299"/>
      <c r="E883" s="299"/>
      <c r="F883" s="299"/>
      <c r="G883" s="253"/>
      <c r="H883" s="181"/>
    </row>
    <row r="884" spans="1:8" x14ac:dyDescent="0.25">
      <c r="A884" s="298"/>
      <c r="B884" s="299"/>
      <c r="C884" s="210"/>
      <c r="D884" s="299"/>
      <c r="E884" s="253"/>
      <c r="F884" s="253"/>
      <c r="G884" s="253"/>
      <c r="H884" s="181"/>
    </row>
    <row r="885" spans="1:8" x14ac:dyDescent="0.25">
      <c r="A885" s="298"/>
      <c r="B885" s="299"/>
      <c r="C885" s="210"/>
      <c r="D885" s="299"/>
      <c r="E885" s="252"/>
      <c r="F885" s="252"/>
      <c r="G885" s="253"/>
      <c r="H885" s="181"/>
    </row>
    <row r="886" spans="1:8" x14ac:dyDescent="0.25">
      <c r="A886" s="251"/>
      <c r="B886" s="252"/>
      <c r="C886" s="210"/>
      <c r="D886" s="299"/>
      <c r="E886" s="299"/>
      <c r="F886" s="299"/>
      <c r="G886" s="253"/>
      <c r="H886" s="181"/>
    </row>
    <row r="887" spans="1:8" x14ac:dyDescent="0.25">
      <c r="A887" s="298"/>
      <c r="B887" s="299"/>
      <c r="C887" s="210"/>
      <c r="D887" s="251"/>
      <c r="E887" s="299"/>
      <c r="F887" s="299"/>
      <c r="G887" s="253"/>
      <c r="H887" s="181"/>
    </row>
    <row r="888" spans="1:8" x14ac:dyDescent="0.25">
      <c r="A888" s="298"/>
      <c r="B888" s="299"/>
      <c r="C888" s="210"/>
      <c r="D888" s="298"/>
      <c r="E888" s="299"/>
      <c r="F888" s="299"/>
      <c r="G888" s="253"/>
      <c r="H888" s="181"/>
    </row>
    <row r="889" spans="1:8" x14ac:dyDescent="0.25">
      <c r="A889" s="298"/>
      <c r="B889" s="299"/>
      <c r="C889" s="210"/>
      <c r="D889" s="298"/>
      <c r="E889" s="299"/>
      <c r="F889" s="299"/>
      <c r="G889" s="253"/>
      <c r="H889" s="181"/>
    </row>
    <row r="890" spans="1:8" x14ac:dyDescent="0.25">
      <c r="A890" s="298"/>
      <c r="B890" s="299"/>
      <c r="C890" s="210"/>
      <c r="D890" s="298"/>
      <c r="E890" s="299"/>
      <c r="F890" s="299"/>
      <c r="G890" s="253"/>
      <c r="H890" s="181"/>
    </row>
    <row r="891" spans="1:8" x14ac:dyDescent="0.25">
      <c r="A891" s="251"/>
      <c r="B891" s="252"/>
      <c r="C891" s="210"/>
      <c r="D891" s="298"/>
      <c r="E891" s="299"/>
      <c r="F891" s="299"/>
      <c r="G891" s="253"/>
      <c r="H891" s="181"/>
    </row>
    <row r="892" spans="1:8" x14ac:dyDescent="0.25">
      <c r="A892" s="298"/>
      <c r="B892" s="299"/>
      <c r="C892" s="210"/>
      <c r="D892" s="298"/>
      <c r="E892" s="299"/>
      <c r="F892" s="299"/>
      <c r="G892" s="253"/>
      <c r="H892" s="181"/>
    </row>
    <row r="893" spans="1:8" x14ac:dyDescent="0.25">
      <c r="A893" s="298"/>
      <c r="B893" s="299"/>
      <c r="C893" s="210"/>
      <c r="D893" s="298"/>
      <c r="E893" s="299"/>
      <c r="F893" s="299"/>
      <c r="G893" s="253"/>
      <c r="H893" s="181"/>
    </row>
    <row r="894" spans="1:8" x14ac:dyDescent="0.25">
      <c r="A894" s="298"/>
      <c r="B894" s="299"/>
      <c r="C894" s="210"/>
      <c r="D894" s="298"/>
      <c r="E894" s="299"/>
      <c r="F894" s="299"/>
      <c r="G894" s="253"/>
      <c r="H894" s="181"/>
    </row>
    <row r="895" spans="1:8" x14ac:dyDescent="0.25">
      <c r="A895" s="298"/>
      <c r="B895" s="299"/>
      <c r="C895" s="210"/>
      <c r="D895" s="298"/>
      <c r="E895" s="299"/>
      <c r="F895" s="299"/>
      <c r="G895" s="253"/>
      <c r="H895" s="181"/>
    </row>
    <row r="896" spans="1:8" x14ac:dyDescent="0.25">
      <c r="A896" s="298"/>
      <c r="B896" s="299"/>
      <c r="C896" s="210"/>
      <c r="D896" s="298"/>
      <c r="E896" s="299"/>
      <c r="F896" s="299"/>
      <c r="G896" s="253"/>
      <c r="H896" s="181"/>
    </row>
    <row r="897" spans="1:8" x14ac:dyDescent="0.25">
      <c r="A897" s="298"/>
      <c r="B897" s="299"/>
      <c r="C897" s="210"/>
      <c r="D897" s="298"/>
      <c r="E897" s="299"/>
      <c r="F897" s="299"/>
      <c r="G897" s="253"/>
      <c r="H897" s="181"/>
    </row>
    <row r="898" spans="1:8" x14ac:dyDescent="0.25">
      <c r="A898" s="298"/>
      <c r="B898" s="299"/>
      <c r="C898" s="210"/>
      <c r="D898" s="298"/>
      <c r="E898" s="300"/>
      <c r="F898" s="300"/>
      <c r="G898" s="253"/>
      <c r="H898" s="181"/>
    </row>
    <row r="899" spans="1:8" x14ac:dyDescent="0.25">
      <c r="A899" s="298"/>
      <c r="B899" s="299"/>
      <c r="C899" s="210"/>
      <c r="D899" s="298"/>
      <c r="E899" s="252"/>
      <c r="F899" s="252"/>
      <c r="G899" s="181"/>
      <c r="H899" s="181"/>
    </row>
    <row r="900" spans="1:8" x14ac:dyDescent="0.25">
      <c r="A900" s="251"/>
      <c r="B900" s="252"/>
      <c r="C900" s="210"/>
      <c r="D900" s="298"/>
      <c r="E900" s="299"/>
      <c r="F900" s="299"/>
      <c r="G900" s="181"/>
      <c r="H900" s="181"/>
    </row>
    <row r="901" spans="1:8" x14ac:dyDescent="0.25">
      <c r="A901" s="298"/>
      <c r="B901" s="299"/>
      <c r="C901" s="210"/>
      <c r="D901" s="251"/>
      <c r="E901" s="252"/>
      <c r="F901" s="252"/>
      <c r="G901" s="181"/>
      <c r="H901" s="181"/>
    </row>
    <row r="902" spans="1:8" x14ac:dyDescent="0.25">
      <c r="A902" s="298"/>
      <c r="B902" s="300"/>
      <c r="C902" s="210"/>
      <c r="D902" s="298"/>
      <c r="E902" s="299"/>
      <c r="F902" s="299"/>
      <c r="G902" s="181"/>
      <c r="H902" s="181"/>
    </row>
    <row r="903" spans="1:8" x14ac:dyDescent="0.25">
      <c r="A903" s="251"/>
      <c r="B903" s="252"/>
      <c r="C903" s="210"/>
      <c r="D903" s="251"/>
      <c r="E903" s="300"/>
      <c r="F903" s="300"/>
      <c r="G903" s="181"/>
      <c r="H903" s="181"/>
    </row>
    <row r="904" spans="1:8" x14ac:dyDescent="0.25">
      <c r="A904" s="251"/>
      <c r="B904" s="252"/>
      <c r="C904" s="210"/>
      <c r="D904" s="298"/>
      <c r="E904" s="252"/>
      <c r="F904" s="252"/>
      <c r="G904" s="181"/>
      <c r="H904" s="181"/>
    </row>
    <row r="905" spans="1:8" x14ac:dyDescent="0.25">
      <c r="A905" s="298"/>
      <c r="B905" s="299"/>
      <c r="C905" s="210"/>
      <c r="D905" s="298"/>
      <c r="E905" s="299"/>
      <c r="F905" s="299"/>
      <c r="G905" s="181"/>
      <c r="H905" s="181"/>
    </row>
    <row r="906" spans="1:8" x14ac:dyDescent="0.25">
      <c r="A906" s="298"/>
      <c r="B906" s="299"/>
      <c r="C906" s="210"/>
      <c r="D906" s="251"/>
      <c r="E906" s="300"/>
      <c r="F906" s="300"/>
      <c r="G906" s="181"/>
      <c r="H906" s="181"/>
    </row>
    <row r="907" spans="1:8" x14ac:dyDescent="0.25">
      <c r="A907" s="298"/>
      <c r="B907" s="299"/>
      <c r="C907" s="210"/>
      <c r="D907" s="298"/>
      <c r="E907" s="210"/>
      <c r="F907" s="210"/>
      <c r="G907" s="181"/>
    </row>
    <row r="908" spans="1:8" x14ac:dyDescent="0.25">
      <c r="A908" s="298"/>
      <c r="B908" s="299"/>
      <c r="C908" s="210"/>
      <c r="D908" s="298"/>
      <c r="E908" s="210"/>
      <c r="F908" s="210"/>
      <c r="G908" s="181"/>
    </row>
    <row r="909" spans="1:8" x14ac:dyDescent="0.25">
      <c r="A909" s="251"/>
      <c r="B909" s="252"/>
      <c r="C909" s="210"/>
      <c r="D909" s="210"/>
      <c r="E909" s="210"/>
      <c r="F909" s="210"/>
      <c r="G909" s="181"/>
    </row>
    <row r="910" spans="1:8" x14ac:dyDescent="0.25">
      <c r="A910" s="298"/>
      <c r="B910" s="299"/>
      <c r="C910" s="210"/>
      <c r="D910" s="210"/>
      <c r="E910" s="210"/>
      <c r="F910" s="210"/>
      <c r="G910" s="181"/>
    </row>
    <row r="911" spans="1:8" x14ac:dyDescent="0.25">
      <c r="A911" s="298"/>
      <c r="B911" s="299"/>
      <c r="C911" s="210"/>
      <c r="D911" s="210"/>
      <c r="E911" s="210"/>
      <c r="F911" s="210"/>
      <c r="G911" s="181"/>
    </row>
    <row r="912" spans="1:8" x14ac:dyDescent="0.25">
      <c r="A912" s="298"/>
      <c r="B912" s="299"/>
      <c r="C912" s="210"/>
      <c r="D912" s="210"/>
      <c r="E912" s="210"/>
      <c r="F912" s="210"/>
      <c r="G912" s="181"/>
    </row>
    <row r="913" spans="1:7" x14ac:dyDescent="0.25">
      <c r="A913" s="298"/>
      <c r="B913" s="299"/>
      <c r="C913" s="210"/>
      <c r="D913" s="210"/>
      <c r="E913" s="210"/>
      <c r="F913" s="210"/>
      <c r="G913" s="181"/>
    </row>
    <row r="914" spans="1:7" x14ac:dyDescent="0.25">
      <c r="A914" s="298"/>
      <c r="B914" s="300"/>
      <c r="C914" s="210"/>
      <c r="D914" s="210"/>
      <c r="E914" s="210"/>
      <c r="F914" s="210"/>
      <c r="G914" s="253"/>
    </row>
    <row r="915" spans="1:7" x14ac:dyDescent="0.25">
      <c r="A915" s="251"/>
      <c r="B915" s="252"/>
      <c r="C915" s="210"/>
      <c r="D915" s="210"/>
      <c r="E915" s="210"/>
      <c r="F915" s="210"/>
      <c r="G915" s="253"/>
    </row>
    <row r="916" spans="1:7" x14ac:dyDescent="0.25">
      <c r="A916" s="251"/>
      <c r="B916" s="252"/>
      <c r="C916" s="210"/>
      <c r="D916" s="210"/>
      <c r="E916" s="210"/>
      <c r="F916" s="210"/>
      <c r="G916" s="253"/>
    </row>
    <row r="917" spans="1:7" x14ac:dyDescent="0.25">
      <c r="A917" s="298"/>
      <c r="B917" s="299"/>
      <c r="C917" s="210"/>
      <c r="D917" s="210"/>
      <c r="E917" s="210"/>
      <c r="F917" s="210"/>
      <c r="G917" s="253"/>
    </row>
    <row r="918" spans="1:7" x14ac:dyDescent="0.25">
      <c r="A918" s="298"/>
      <c r="B918" s="299"/>
      <c r="C918" s="210"/>
      <c r="D918" s="210"/>
      <c r="E918" s="210"/>
      <c r="F918" s="210"/>
      <c r="G918" s="253"/>
    </row>
    <row r="919" spans="1:7" x14ac:dyDescent="0.25">
      <c r="A919" s="298"/>
      <c r="B919" s="299"/>
      <c r="C919" s="210"/>
      <c r="D919" s="210"/>
      <c r="E919" s="210"/>
      <c r="F919" s="210"/>
      <c r="G919" s="253"/>
    </row>
    <row r="920" spans="1:7" x14ac:dyDescent="0.25">
      <c r="A920" s="298"/>
      <c r="B920" s="299"/>
      <c r="C920" s="210"/>
      <c r="D920" s="210"/>
      <c r="E920" s="210"/>
      <c r="F920" s="210"/>
      <c r="G920" s="253"/>
    </row>
    <row r="921" spans="1:7" x14ac:dyDescent="0.25">
      <c r="A921" s="298"/>
      <c r="B921" s="299"/>
      <c r="C921" s="210"/>
      <c r="D921" s="210"/>
      <c r="E921" s="210"/>
      <c r="F921" s="210"/>
      <c r="G921" s="253"/>
    </row>
    <row r="922" spans="1:7" x14ac:dyDescent="0.25">
      <c r="A922" s="298"/>
      <c r="B922" s="299"/>
      <c r="C922" s="210"/>
      <c r="D922" s="210"/>
      <c r="E922" s="253"/>
      <c r="F922" s="253"/>
      <c r="G922" s="253"/>
    </row>
    <row r="923" spans="1:7" x14ac:dyDescent="0.25">
      <c r="A923" s="251"/>
      <c r="B923" s="252"/>
      <c r="C923" s="210"/>
      <c r="D923" s="210"/>
      <c r="E923" s="253"/>
      <c r="F923" s="253"/>
      <c r="G923" s="181"/>
    </row>
    <row r="924" spans="1:7" x14ac:dyDescent="0.25">
      <c r="A924" s="298"/>
      <c r="B924" s="299"/>
      <c r="C924" s="210"/>
      <c r="D924" s="299"/>
      <c r="E924" s="253"/>
      <c r="F924" s="253"/>
      <c r="G924" s="181"/>
    </row>
    <row r="925" spans="1:7" x14ac:dyDescent="0.25">
      <c r="A925" s="298"/>
      <c r="B925" s="299"/>
      <c r="C925" s="210"/>
      <c r="D925" s="299"/>
      <c r="E925" s="253"/>
      <c r="F925" s="253"/>
      <c r="G925" s="181"/>
    </row>
    <row r="926" spans="1:7" x14ac:dyDescent="0.25">
      <c r="A926" s="298"/>
      <c r="B926" s="299"/>
      <c r="C926" s="210"/>
      <c r="D926" s="299"/>
      <c r="E926" s="253"/>
      <c r="F926" s="253"/>
      <c r="G926" s="181"/>
    </row>
    <row r="927" spans="1:7" x14ac:dyDescent="0.25">
      <c r="A927" s="298"/>
      <c r="B927" s="299"/>
      <c r="C927" s="210"/>
      <c r="D927" s="299"/>
      <c r="E927" s="253"/>
      <c r="F927" s="253"/>
      <c r="G927" s="181"/>
    </row>
    <row r="928" spans="1:7" x14ac:dyDescent="0.25">
      <c r="A928" s="298"/>
      <c r="B928" s="299"/>
      <c r="C928" s="210"/>
      <c r="D928" s="299"/>
      <c r="E928" s="253"/>
      <c r="F928" s="253"/>
      <c r="G928" s="181"/>
    </row>
    <row r="929" spans="1:7" x14ac:dyDescent="0.25">
      <c r="A929" s="298"/>
      <c r="B929" s="299"/>
      <c r="C929" s="210"/>
      <c r="D929" s="299"/>
      <c r="E929" s="253"/>
      <c r="F929" s="253"/>
      <c r="G929" s="181"/>
    </row>
    <row r="930" spans="1:7" x14ac:dyDescent="0.25">
      <c r="A930" s="298"/>
      <c r="B930" s="299"/>
      <c r="C930" s="210"/>
      <c r="D930" s="299"/>
      <c r="E930" s="253"/>
      <c r="F930" s="253"/>
      <c r="G930" s="181"/>
    </row>
    <row r="931" spans="1:7" x14ac:dyDescent="0.25">
      <c r="A931" s="298"/>
      <c r="B931" s="299"/>
      <c r="C931" s="210"/>
      <c r="D931" s="299"/>
      <c r="E931" s="210"/>
      <c r="F931" s="210"/>
      <c r="G931" s="181"/>
    </row>
    <row r="932" spans="1:7" x14ac:dyDescent="0.25">
      <c r="A932" s="298"/>
      <c r="B932" s="299"/>
      <c r="C932" s="210"/>
      <c r="D932" s="299"/>
      <c r="E932" s="210"/>
      <c r="F932" s="210"/>
      <c r="G932" s="181"/>
    </row>
    <row r="933" spans="1:7" x14ac:dyDescent="0.25">
      <c r="A933" s="298"/>
      <c r="B933" s="300"/>
      <c r="C933" s="210"/>
      <c r="D933" s="210"/>
      <c r="E933" s="210"/>
      <c r="F933" s="210"/>
      <c r="G933" s="181"/>
    </row>
    <row r="934" spans="1:7" x14ac:dyDescent="0.25">
      <c r="A934" s="251"/>
      <c r="B934" s="252"/>
      <c r="C934" s="210"/>
      <c r="D934" s="210"/>
      <c r="E934" s="210"/>
      <c r="F934" s="210"/>
      <c r="G934" s="181"/>
    </row>
    <row r="935" spans="1:7" x14ac:dyDescent="0.25">
      <c r="A935" s="298"/>
      <c r="B935" s="299"/>
      <c r="C935" s="210"/>
      <c r="D935" s="210"/>
      <c r="E935" s="210"/>
      <c r="F935" s="210"/>
      <c r="G935" s="181"/>
    </row>
    <row r="936" spans="1:7" x14ac:dyDescent="0.25">
      <c r="A936" s="298"/>
      <c r="B936" s="299"/>
      <c r="C936" s="210"/>
      <c r="D936" s="210"/>
      <c r="E936" s="210"/>
      <c r="F936" s="210"/>
      <c r="G936" s="181"/>
    </row>
    <row r="937" spans="1:7" x14ac:dyDescent="0.25">
      <c r="A937" s="298"/>
      <c r="B937" s="299"/>
      <c r="C937" s="210"/>
      <c r="D937" s="210"/>
      <c r="E937" s="210"/>
      <c r="F937" s="210"/>
      <c r="G937" s="181"/>
    </row>
    <row r="938" spans="1:7" x14ac:dyDescent="0.25">
      <c r="A938" s="298"/>
      <c r="B938" s="299"/>
      <c r="C938" s="210"/>
      <c r="D938" s="210"/>
      <c r="E938" s="210"/>
      <c r="F938" s="210"/>
      <c r="G938" s="181"/>
    </row>
    <row r="939" spans="1:7" x14ac:dyDescent="0.25">
      <c r="A939" s="298"/>
      <c r="B939" s="300"/>
      <c r="C939" s="210"/>
      <c r="D939" s="210"/>
      <c r="E939" s="210"/>
      <c r="F939" s="210"/>
    </row>
    <row r="940" spans="1:7" x14ac:dyDescent="0.25">
      <c r="A940" s="251"/>
      <c r="B940" s="252"/>
      <c r="C940" s="210"/>
      <c r="D940" s="210"/>
      <c r="E940" s="210"/>
      <c r="F940" s="210"/>
    </row>
    <row r="941" spans="1:7" x14ac:dyDescent="0.25">
      <c r="A941" s="298"/>
      <c r="B941" s="299"/>
      <c r="C941" s="210"/>
      <c r="D941" s="210"/>
      <c r="E941" s="210"/>
      <c r="F941" s="210"/>
    </row>
    <row r="942" spans="1:7" x14ac:dyDescent="0.25">
      <c r="A942" s="298"/>
      <c r="B942" s="299"/>
      <c r="C942" s="210"/>
      <c r="D942" s="210"/>
      <c r="E942" s="210"/>
      <c r="F942" s="210"/>
    </row>
    <row r="943" spans="1:7" x14ac:dyDescent="0.25">
      <c r="A943" s="298"/>
      <c r="B943" s="299"/>
      <c r="C943" s="210"/>
      <c r="D943" s="210"/>
      <c r="E943" s="210"/>
      <c r="F943" s="210"/>
    </row>
    <row r="944" spans="1:7" x14ac:dyDescent="0.25">
      <c r="A944" s="298"/>
      <c r="B944" s="299"/>
      <c r="C944" s="210"/>
      <c r="D944" s="210"/>
      <c r="E944" s="210"/>
      <c r="F944" s="210"/>
    </row>
    <row r="945" spans="1:6" x14ac:dyDescent="0.25">
      <c r="A945" s="298"/>
      <c r="B945" s="299"/>
      <c r="C945" s="210"/>
      <c r="D945" s="210"/>
      <c r="E945" s="210"/>
      <c r="F945" s="210"/>
    </row>
    <row r="946" spans="1:6" x14ac:dyDescent="0.25">
      <c r="A946" s="298"/>
      <c r="B946" s="299"/>
      <c r="C946" s="210"/>
      <c r="D946" s="210"/>
      <c r="E946" s="210"/>
      <c r="F946" s="210"/>
    </row>
    <row r="947" spans="1:6" x14ac:dyDescent="0.25">
      <c r="A947" s="298"/>
      <c r="B947" s="299"/>
      <c r="C947" s="210"/>
      <c r="D947" s="210"/>
      <c r="E947" s="210"/>
      <c r="F947" s="210"/>
    </row>
    <row r="948" spans="1:6" x14ac:dyDescent="0.25">
      <c r="A948" s="298"/>
      <c r="B948" s="300"/>
      <c r="C948" s="210"/>
      <c r="D948" s="210"/>
      <c r="E948" s="210"/>
      <c r="F948" s="210"/>
    </row>
    <row r="949" spans="1:6" x14ac:dyDescent="0.25">
      <c r="A949" s="251"/>
      <c r="B949" s="252"/>
      <c r="C949" s="210"/>
      <c r="D949" s="210"/>
      <c r="E949" s="210"/>
      <c r="F949" s="210"/>
    </row>
    <row r="950" spans="1:6" x14ac:dyDescent="0.25">
      <c r="A950" s="298"/>
      <c r="B950" s="299"/>
      <c r="C950" s="210"/>
      <c r="D950" s="210"/>
      <c r="E950" s="210"/>
      <c r="F950" s="210"/>
    </row>
    <row r="951" spans="1:6" x14ac:dyDescent="0.25">
      <c r="A951" s="298"/>
      <c r="B951" s="300"/>
      <c r="C951" s="210"/>
      <c r="D951" s="210"/>
      <c r="E951" s="210"/>
      <c r="F951" s="210"/>
    </row>
    <row r="952" spans="1:6" x14ac:dyDescent="0.25">
      <c r="A952" s="251"/>
      <c r="B952" s="252"/>
      <c r="C952" s="210"/>
      <c r="D952" s="210"/>
      <c r="E952" s="210"/>
      <c r="F952" s="210"/>
    </row>
    <row r="953" spans="1:6" x14ac:dyDescent="0.25">
      <c r="A953" s="298"/>
      <c r="B953" s="299"/>
      <c r="C953" s="210"/>
      <c r="D953" s="210"/>
      <c r="E953" s="210"/>
      <c r="F953" s="210"/>
    </row>
    <row r="954" spans="1:6" x14ac:dyDescent="0.25">
      <c r="A954" s="298"/>
      <c r="B954" s="300"/>
      <c r="C954" s="210"/>
      <c r="D954" s="210"/>
      <c r="E954" s="210"/>
      <c r="F954" s="210"/>
    </row>
    <row r="955" spans="1:6" x14ac:dyDescent="0.25">
      <c r="A955" s="251"/>
      <c r="B955" s="252"/>
      <c r="C955" s="210"/>
      <c r="D955" s="210"/>
      <c r="E955" s="210"/>
      <c r="F955" s="210"/>
    </row>
    <row r="956" spans="1:6" x14ac:dyDescent="0.25">
      <c r="A956" s="298"/>
      <c r="B956" s="299"/>
      <c r="C956" s="210"/>
      <c r="D956" s="210"/>
      <c r="E956" s="210"/>
      <c r="F956" s="210"/>
    </row>
    <row r="957" spans="1:6" x14ac:dyDescent="0.25">
      <c r="A957" s="298"/>
      <c r="B957" s="299"/>
      <c r="C957" s="210"/>
      <c r="D957" s="210"/>
      <c r="E957" s="210"/>
      <c r="F957" s="210"/>
    </row>
    <row r="958" spans="1:6" x14ac:dyDescent="0.25">
      <c r="A958" s="298"/>
      <c r="B958" s="299"/>
      <c r="C958" s="210"/>
      <c r="D958" s="210"/>
      <c r="E958" s="210"/>
      <c r="F958" s="210"/>
    </row>
    <row r="959" spans="1:6" x14ac:dyDescent="0.25">
      <c r="A959" s="298"/>
      <c r="B959" s="299"/>
      <c r="C959" s="210"/>
      <c r="D959" s="210"/>
      <c r="E959" s="210"/>
      <c r="F959" s="210"/>
    </row>
    <row r="960" spans="1:6" x14ac:dyDescent="0.25">
      <c r="A960" s="298"/>
      <c r="B960" s="299"/>
      <c r="C960" s="210"/>
      <c r="D960" s="210"/>
      <c r="E960" s="210"/>
      <c r="F960" s="210"/>
    </row>
    <row r="961" spans="1:6" x14ac:dyDescent="0.25">
      <c r="A961" s="298"/>
      <c r="B961" s="299"/>
      <c r="C961" s="210"/>
      <c r="D961" s="210"/>
      <c r="E961" s="210"/>
      <c r="F961" s="210"/>
    </row>
    <row r="962" spans="1:6" x14ac:dyDescent="0.25">
      <c r="A962" s="298"/>
      <c r="B962" s="299"/>
      <c r="C962" s="210"/>
      <c r="D962" s="210"/>
      <c r="E962" s="210"/>
      <c r="F962" s="210"/>
    </row>
    <row r="963" spans="1:6" x14ac:dyDescent="0.25">
      <c r="A963" s="298"/>
      <c r="B963" s="299"/>
      <c r="C963" s="210"/>
      <c r="D963" s="210"/>
      <c r="E963" s="210"/>
      <c r="F963" s="210"/>
    </row>
    <row r="964" spans="1:6" x14ac:dyDescent="0.25">
      <c r="A964" s="298"/>
      <c r="B964" s="299"/>
      <c r="C964" s="210"/>
      <c r="D964" s="210"/>
      <c r="E964" s="210"/>
      <c r="F964" s="210"/>
    </row>
    <row r="965" spans="1:6" x14ac:dyDescent="0.25">
      <c r="A965" s="298"/>
      <c r="B965" s="299"/>
      <c r="C965" s="210"/>
      <c r="D965" s="210"/>
      <c r="E965" s="210"/>
      <c r="F965" s="210"/>
    </row>
    <row r="966" spans="1:6" x14ac:dyDescent="0.25">
      <c r="A966" s="298"/>
      <c r="B966" s="299"/>
      <c r="C966" s="210"/>
      <c r="D966" s="210"/>
      <c r="E966" s="210"/>
      <c r="F966" s="210"/>
    </row>
    <row r="967" spans="1:6" x14ac:dyDescent="0.25">
      <c r="A967" s="298"/>
      <c r="B967" s="299"/>
      <c r="C967" s="210"/>
      <c r="D967" s="210"/>
      <c r="E967" s="210"/>
      <c r="F967" s="210"/>
    </row>
    <row r="968" spans="1:6" x14ac:dyDescent="0.25">
      <c r="A968" s="298"/>
      <c r="B968" s="300"/>
      <c r="C968" s="210"/>
      <c r="D968" s="210"/>
      <c r="E968" s="210"/>
      <c r="F968" s="210"/>
    </row>
    <row r="969" spans="1:6" x14ac:dyDescent="0.25">
      <c r="A969" s="251"/>
      <c r="B969" s="252"/>
      <c r="C969" s="210"/>
      <c r="D969" s="210"/>
      <c r="E969" s="210"/>
      <c r="F969" s="210"/>
    </row>
    <row r="970" spans="1:6" x14ac:dyDescent="0.25">
      <c r="A970" s="298"/>
      <c r="B970" s="299"/>
      <c r="C970" s="210"/>
      <c r="D970" s="210"/>
      <c r="E970" s="210"/>
      <c r="F970" s="210"/>
    </row>
    <row r="971" spans="1:6" x14ac:dyDescent="0.25">
      <c r="A971" s="298"/>
      <c r="B971" s="299"/>
      <c r="C971" s="210"/>
      <c r="D971" s="210"/>
      <c r="E971" s="210"/>
      <c r="F971" s="210"/>
    </row>
    <row r="972" spans="1:6" x14ac:dyDescent="0.25">
      <c r="A972" s="298"/>
      <c r="B972" s="299"/>
      <c r="C972" s="210"/>
      <c r="D972" s="210"/>
      <c r="E972" s="210"/>
      <c r="F972" s="210"/>
    </row>
    <row r="973" spans="1:6" x14ac:dyDescent="0.25">
      <c r="A973" s="298"/>
      <c r="B973" s="299"/>
      <c r="C973" s="210"/>
      <c r="D973" s="210"/>
      <c r="E973" s="210"/>
      <c r="F973" s="210"/>
    </row>
    <row r="974" spans="1:6" x14ac:dyDescent="0.25">
      <c r="A974" s="298"/>
      <c r="B974" s="299"/>
      <c r="C974" s="210"/>
      <c r="D974" s="210"/>
      <c r="E974" s="210"/>
      <c r="F974" s="210"/>
    </row>
    <row r="975" spans="1:6" x14ac:dyDescent="0.25">
      <c r="A975" s="298"/>
      <c r="B975" s="300"/>
      <c r="C975" s="210"/>
      <c r="D975" s="210"/>
      <c r="E975" s="210"/>
      <c r="F975" s="210"/>
    </row>
    <row r="976" spans="1:6" x14ac:dyDescent="0.25">
      <c r="A976" s="251"/>
      <c r="B976" s="252"/>
      <c r="C976" s="210"/>
      <c r="D976" s="210"/>
      <c r="E976" s="210"/>
      <c r="F976" s="210"/>
    </row>
    <row r="977" spans="1:7" x14ac:dyDescent="0.25">
      <c r="A977" s="298"/>
      <c r="B977" s="299"/>
      <c r="C977" s="210"/>
      <c r="D977" s="210"/>
      <c r="E977" s="210"/>
      <c r="F977" s="210"/>
    </row>
    <row r="978" spans="1:7" x14ac:dyDescent="0.25">
      <c r="A978" s="298"/>
      <c r="B978" s="299"/>
      <c r="C978" s="210"/>
      <c r="D978" s="210"/>
      <c r="E978" s="210"/>
      <c r="F978" s="210"/>
    </row>
    <row r="979" spans="1:7" x14ac:dyDescent="0.25">
      <c r="A979" s="298"/>
      <c r="B979" s="299"/>
      <c r="C979" s="210"/>
      <c r="D979" s="210"/>
      <c r="E979" s="210"/>
      <c r="F979" s="210"/>
    </row>
    <row r="980" spans="1:7" x14ac:dyDescent="0.25">
      <c r="A980" s="298"/>
      <c r="B980" s="301"/>
      <c r="C980" s="210"/>
      <c r="D980" s="210"/>
      <c r="E980" s="210"/>
      <c r="F980" s="210"/>
    </row>
    <row r="981" spans="1:7" x14ac:dyDescent="0.25">
      <c r="A981" s="298"/>
      <c r="B981" s="301"/>
      <c r="C981" s="210"/>
      <c r="D981" s="210"/>
      <c r="E981" s="210"/>
      <c r="F981" s="210"/>
    </row>
    <row r="982" spans="1:7" x14ac:dyDescent="0.25">
      <c r="A982" s="298"/>
      <c r="B982" s="301"/>
      <c r="C982" s="210"/>
      <c r="D982" s="210"/>
      <c r="E982" s="210"/>
      <c r="F982" s="210"/>
    </row>
    <row r="983" spans="1:7" x14ac:dyDescent="0.25">
      <c r="A983" s="298"/>
      <c r="B983" s="301"/>
      <c r="C983" s="210"/>
      <c r="D983" s="210"/>
      <c r="E983" s="210"/>
      <c r="F983" s="210"/>
    </row>
    <row r="984" spans="1:7" x14ac:dyDescent="0.25">
      <c r="A984" s="298"/>
      <c r="B984" s="301"/>
      <c r="C984" s="210"/>
      <c r="D984" s="210"/>
      <c r="E984" s="210"/>
      <c r="F984" s="210"/>
    </row>
    <row r="985" spans="1:7" x14ac:dyDescent="0.25">
      <c r="A985" s="298"/>
      <c r="B985" s="301"/>
      <c r="C985" s="210"/>
      <c r="D985" s="210"/>
      <c r="E985" s="210"/>
      <c r="F985" s="210"/>
    </row>
    <row r="986" spans="1:7" x14ac:dyDescent="0.25">
      <c r="A986" s="298"/>
      <c r="B986" s="301"/>
      <c r="C986" s="210"/>
      <c r="D986" s="210"/>
      <c r="E986" s="210"/>
      <c r="F986" s="210"/>
    </row>
    <row r="987" spans="1:7" x14ac:dyDescent="0.25">
      <c r="A987" s="298"/>
      <c r="B987" s="301"/>
      <c r="C987" s="210"/>
      <c r="D987" s="210"/>
      <c r="E987" s="210"/>
      <c r="F987" s="210"/>
      <c r="G987" s="181"/>
    </row>
    <row r="988" spans="1:7" x14ac:dyDescent="0.25">
      <c r="A988" s="298"/>
      <c r="B988" s="301"/>
      <c r="C988" s="210"/>
      <c r="D988" s="210"/>
      <c r="E988" s="210"/>
      <c r="F988" s="210"/>
      <c r="G988" s="181"/>
    </row>
    <row r="989" spans="1:7" x14ac:dyDescent="0.25">
      <c r="A989" s="298"/>
      <c r="B989" s="301"/>
      <c r="C989" s="210"/>
      <c r="D989" s="210"/>
      <c r="E989" s="210"/>
      <c r="F989" s="210"/>
      <c r="G989" s="303"/>
    </row>
    <row r="990" spans="1:7" x14ac:dyDescent="0.25">
      <c r="A990" s="298"/>
      <c r="B990" s="301"/>
      <c r="C990" s="210"/>
      <c r="D990" s="210"/>
      <c r="E990" s="210"/>
      <c r="F990" s="210"/>
      <c r="G990" s="304"/>
    </row>
    <row r="991" spans="1:7" x14ac:dyDescent="0.25">
      <c r="A991" s="298"/>
      <c r="B991" s="301"/>
      <c r="C991" s="210"/>
      <c r="D991" s="210"/>
      <c r="E991" s="210"/>
      <c r="F991" s="210"/>
      <c r="G991" s="181"/>
    </row>
    <row r="992" spans="1:7" x14ac:dyDescent="0.25">
      <c r="A992" s="298"/>
      <c r="B992" s="301"/>
      <c r="C992" s="210"/>
      <c r="D992" s="210"/>
      <c r="E992" s="210"/>
      <c r="F992" s="210"/>
      <c r="G992" s="181"/>
    </row>
    <row r="993" spans="1:7" x14ac:dyDescent="0.25">
      <c r="A993" s="298"/>
      <c r="B993" s="301"/>
      <c r="C993" s="210"/>
      <c r="D993" s="210"/>
      <c r="E993" s="210"/>
      <c r="F993" s="210"/>
      <c r="G993" s="181"/>
    </row>
    <row r="994" spans="1:7" x14ac:dyDescent="0.25">
      <c r="A994" s="298"/>
      <c r="B994" s="301"/>
      <c r="C994" s="210"/>
      <c r="D994" s="210"/>
      <c r="E994" s="210"/>
      <c r="F994" s="210"/>
      <c r="G994" s="181"/>
    </row>
    <row r="995" spans="1:7" x14ac:dyDescent="0.25">
      <c r="A995" s="298"/>
      <c r="B995" s="301"/>
      <c r="C995" s="210"/>
      <c r="D995" s="210"/>
      <c r="E995" s="210"/>
      <c r="F995" s="210"/>
      <c r="G995" s="181"/>
    </row>
    <row r="996" spans="1:7" x14ac:dyDescent="0.25">
      <c r="A996" s="298"/>
      <c r="B996" s="299"/>
      <c r="C996" s="210"/>
      <c r="D996" s="210"/>
      <c r="E996" s="210"/>
      <c r="F996" s="210"/>
      <c r="G996" s="181"/>
    </row>
    <row r="997" spans="1:7" x14ac:dyDescent="0.25">
      <c r="A997" s="298"/>
      <c r="B997" s="299"/>
      <c r="C997" s="210"/>
      <c r="D997" s="210"/>
      <c r="E997" s="303"/>
      <c r="F997" s="303"/>
      <c r="G997" s="181"/>
    </row>
    <row r="998" spans="1:7" x14ac:dyDescent="0.25">
      <c r="A998" s="298"/>
      <c r="B998" s="300"/>
      <c r="C998" s="210"/>
      <c r="D998" s="210"/>
      <c r="E998" s="304"/>
      <c r="F998" s="304"/>
      <c r="G998" s="181"/>
    </row>
    <row r="999" spans="1:7" x14ac:dyDescent="0.25">
      <c r="A999" s="303"/>
      <c r="B999" s="300"/>
      <c r="C999" s="303"/>
      <c r="D999" s="303"/>
      <c r="E999" s="210"/>
      <c r="F999" s="210"/>
      <c r="G999" s="181"/>
    </row>
    <row r="1000" spans="1:7" x14ac:dyDescent="0.25">
      <c r="A1000" s="251"/>
      <c r="B1000" s="252"/>
      <c r="C1000" s="304"/>
      <c r="D1000" s="304"/>
      <c r="E1000" s="371"/>
      <c r="F1000" s="371"/>
      <c r="G1000" s="181"/>
    </row>
    <row r="1001" spans="1:7" x14ac:dyDescent="0.25">
      <c r="A1001" s="251"/>
      <c r="B1001" s="252"/>
      <c r="C1001" s="210"/>
      <c r="D1001" s="210"/>
      <c r="E1001" s="371"/>
      <c r="F1001" s="371"/>
      <c r="G1001" s="181"/>
    </row>
    <row r="1002" spans="1:7" x14ac:dyDescent="0.25">
      <c r="A1002" s="298"/>
      <c r="B1002" s="299"/>
      <c r="C1002" s="371"/>
      <c r="D1002" s="371"/>
      <c r="E1002" s="371"/>
      <c r="F1002" s="371"/>
      <c r="G1002" s="181"/>
    </row>
    <row r="1003" spans="1:7" x14ac:dyDescent="0.25">
      <c r="A1003" s="298"/>
      <c r="B1003" s="372"/>
      <c r="C1003" s="371"/>
      <c r="D1003" s="371"/>
      <c r="E1003" s="371"/>
      <c r="F1003" s="371"/>
      <c r="G1003" s="181"/>
    </row>
    <row r="1004" spans="1:7" x14ac:dyDescent="0.25">
      <c r="A1004" s="298"/>
      <c r="B1004" s="372"/>
      <c r="C1004" s="371"/>
      <c r="D1004" s="371"/>
      <c r="E1004" s="371"/>
      <c r="F1004" s="371"/>
      <c r="G1004" s="181"/>
    </row>
    <row r="1005" spans="1:7" x14ac:dyDescent="0.25">
      <c r="A1005" s="298"/>
      <c r="B1005" s="372"/>
      <c r="C1005" s="371"/>
      <c r="D1005" s="371"/>
      <c r="E1005" s="371"/>
      <c r="F1005" s="371"/>
      <c r="G1005" s="181"/>
    </row>
    <row r="1006" spans="1:7" x14ac:dyDescent="0.25">
      <c r="A1006" s="298"/>
      <c r="B1006" s="372"/>
      <c r="C1006" s="371"/>
      <c r="D1006" s="371"/>
      <c r="E1006" s="371"/>
      <c r="F1006" s="371"/>
      <c r="G1006" s="181"/>
    </row>
    <row r="1007" spans="1:7" x14ac:dyDescent="0.25">
      <c r="A1007" s="298"/>
      <c r="B1007" s="372"/>
      <c r="C1007" s="371"/>
      <c r="D1007" s="371"/>
      <c r="E1007" s="371"/>
      <c r="F1007" s="371"/>
      <c r="G1007" s="181"/>
    </row>
    <row r="1008" spans="1:7" x14ac:dyDescent="0.25">
      <c r="A1008" s="298"/>
      <c r="B1008" s="300"/>
      <c r="C1008" s="371"/>
      <c r="D1008" s="371"/>
      <c r="E1008" s="371"/>
      <c r="F1008" s="371"/>
      <c r="G1008" s="181"/>
    </row>
    <row r="1009" spans="1:8" x14ac:dyDescent="0.25">
      <c r="A1009" s="251"/>
      <c r="B1009" s="252"/>
      <c r="C1009" s="371"/>
      <c r="D1009" s="371"/>
      <c r="E1009" s="371"/>
      <c r="F1009" s="371"/>
      <c r="G1009" s="181"/>
    </row>
    <row r="1010" spans="1:8" x14ac:dyDescent="0.25">
      <c r="A1010" s="298"/>
      <c r="B1010" s="372"/>
      <c r="C1010" s="371"/>
      <c r="D1010" s="371"/>
      <c r="E1010" s="371"/>
      <c r="F1010" s="371"/>
      <c r="G1010" s="181"/>
    </row>
    <row r="1011" spans="1:8" x14ac:dyDescent="0.25">
      <c r="A1011" s="298"/>
      <c r="B1011" s="372"/>
      <c r="C1011" s="371"/>
      <c r="D1011" s="371"/>
      <c r="E1011" s="371"/>
      <c r="F1011" s="371"/>
      <c r="G1011" s="181"/>
    </row>
    <row r="1012" spans="1:8" x14ac:dyDescent="0.25">
      <c r="A1012" s="298"/>
      <c r="B1012" s="300"/>
      <c r="C1012" s="371"/>
      <c r="D1012" s="371"/>
      <c r="E1012" s="371"/>
      <c r="F1012" s="371"/>
      <c r="G1012" s="181"/>
    </row>
    <row r="1013" spans="1:8" x14ac:dyDescent="0.25">
      <c r="A1013" s="251"/>
      <c r="B1013" s="252"/>
      <c r="C1013" s="371"/>
      <c r="D1013" s="371"/>
      <c r="E1013" s="371"/>
      <c r="F1013" s="371"/>
      <c r="G1013" s="181"/>
    </row>
    <row r="1014" spans="1:8" x14ac:dyDescent="0.25">
      <c r="A1014" s="298"/>
      <c r="B1014" s="372"/>
      <c r="C1014" s="371"/>
      <c r="D1014" s="371"/>
      <c r="E1014" s="371"/>
      <c r="F1014" s="371"/>
      <c r="G1014" s="181"/>
    </row>
    <row r="1015" spans="1:8" x14ac:dyDescent="0.25">
      <c r="A1015" s="298"/>
      <c r="B1015" s="372"/>
      <c r="C1015" s="371"/>
      <c r="D1015" s="371"/>
      <c r="E1015" s="371"/>
      <c r="F1015" s="371"/>
      <c r="G1015" s="303"/>
    </row>
    <row r="1016" spans="1:8" x14ac:dyDescent="0.25">
      <c r="A1016" s="298"/>
      <c r="B1016" s="300"/>
      <c r="C1016" s="371"/>
      <c r="D1016" s="371"/>
      <c r="E1016" s="371"/>
      <c r="F1016" s="371"/>
      <c r="G1016" s="304"/>
    </row>
    <row r="1017" spans="1:8" x14ac:dyDescent="0.25">
      <c r="A1017" s="251"/>
      <c r="B1017" s="252"/>
      <c r="C1017" s="371"/>
      <c r="D1017" s="371"/>
      <c r="E1017" s="371"/>
      <c r="F1017" s="371"/>
      <c r="G1017" s="181"/>
    </row>
    <row r="1018" spans="1:8" x14ac:dyDescent="0.25">
      <c r="A1018" s="298"/>
      <c r="B1018" s="372"/>
      <c r="C1018" s="371"/>
      <c r="D1018" s="371"/>
      <c r="E1018" s="371"/>
      <c r="F1018" s="371"/>
      <c r="G1018" s="181"/>
    </row>
    <row r="1019" spans="1:8" x14ac:dyDescent="0.25">
      <c r="A1019" s="298"/>
      <c r="B1019" s="372"/>
      <c r="C1019" s="371"/>
      <c r="D1019" s="371"/>
      <c r="E1019" s="371"/>
      <c r="F1019" s="371"/>
      <c r="G1019" s="181"/>
      <c r="H1019" s="181"/>
    </row>
    <row r="1020" spans="1:8" x14ac:dyDescent="0.25">
      <c r="A1020" s="298"/>
      <c r="B1020" s="300"/>
      <c r="C1020" s="371"/>
      <c r="D1020" s="371"/>
      <c r="E1020" s="371"/>
      <c r="F1020" s="371"/>
      <c r="G1020" s="181"/>
      <c r="H1020" s="181"/>
    </row>
    <row r="1021" spans="1:8" x14ac:dyDescent="0.25">
      <c r="A1021" s="251"/>
      <c r="B1021" s="252"/>
      <c r="C1021" s="371"/>
      <c r="D1021" s="371"/>
      <c r="E1021" s="371"/>
      <c r="F1021" s="371"/>
      <c r="G1021" s="181"/>
      <c r="H1021" s="181"/>
    </row>
    <row r="1022" spans="1:8" x14ac:dyDescent="0.25">
      <c r="A1022" s="298"/>
      <c r="B1022" s="372"/>
      <c r="C1022" s="371"/>
      <c r="D1022" s="371"/>
      <c r="E1022" s="371"/>
      <c r="F1022" s="371"/>
      <c r="G1022" s="181"/>
      <c r="H1022" s="181"/>
    </row>
    <row r="1023" spans="1:8" x14ac:dyDescent="0.25">
      <c r="A1023" s="298"/>
      <c r="B1023" s="372"/>
      <c r="C1023" s="371"/>
      <c r="D1023" s="371"/>
      <c r="E1023" s="303"/>
      <c r="F1023" s="303"/>
      <c r="G1023" s="181"/>
      <c r="H1023" s="181"/>
    </row>
    <row r="1024" spans="1:8" x14ac:dyDescent="0.25">
      <c r="A1024" s="298"/>
      <c r="B1024" s="300"/>
      <c r="C1024" s="371"/>
      <c r="D1024" s="371"/>
      <c r="E1024" s="304"/>
      <c r="F1024" s="304"/>
      <c r="G1024" s="181"/>
      <c r="H1024" s="181"/>
    </row>
    <row r="1025" spans="1:8" x14ac:dyDescent="0.25">
      <c r="A1025" s="303"/>
      <c r="B1025" s="300"/>
      <c r="C1025" s="303"/>
      <c r="D1025" s="303"/>
      <c r="E1025" s="371"/>
      <c r="F1025" s="371"/>
      <c r="G1025" s="181"/>
      <c r="H1025" s="181"/>
    </row>
    <row r="1026" spans="1:8" x14ac:dyDescent="0.25">
      <c r="A1026" s="251"/>
      <c r="B1026" s="252"/>
      <c r="C1026" s="304"/>
      <c r="D1026" s="304"/>
      <c r="E1026" s="371"/>
      <c r="F1026" s="371"/>
      <c r="G1026" s="181"/>
      <c r="H1026" s="181"/>
    </row>
    <row r="1027" spans="1:8" x14ac:dyDescent="0.25">
      <c r="A1027" s="251"/>
      <c r="B1027" s="373"/>
      <c r="C1027" s="371"/>
      <c r="D1027" s="371"/>
      <c r="E1027" s="371"/>
      <c r="F1027" s="371"/>
      <c r="G1027" s="181"/>
      <c r="H1027" s="303"/>
    </row>
    <row r="1028" spans="1:8" x14ac:dyDescent="0.25">
      <c r="A1028" s="251"/>
      <c r="B1028" s="373"/>
      <c r="C1028" s="371"/>
      <c r="D1028" s="371"/>
      <c r="E1028" s="371"/>
      <c r="F1028" s="371"/>
      <c r="G1028" s="181"/>
      <c r="H1028" s="253"/>
    </row>
    <row r="1029" spans="1:8" x14ac:dyDescent="0.25">
      <c r="A1029" s="298"/>
      <c r="B1029" s="372"/>
      <c r="C1029" s="371"/>
      <c r="D1029" s="371"/>
      <c r="E1029" s="371"/>
      <c r="F1029" s="371"/>
      <c r="G1029" s="181"/>
      <c r="H1029" s="374"/>
    </row>
    <row r="1030" spans="1:8" x14ac:dyDescent="0.25">
      <c r="A1030" s="298"/>
      <c r="B1030" s="372"/>
      <c r="C1030" s="371"/>
      <c r="D1030" s="371"/>
      <c r="E1030" s="371"/>
      <c r="F1030" s="371"/>
      <c r="G1030" s="181"/>
      <c r="H1030" s="253"/>
    </row>
    <row r="1031" spans="1:8" x14ac:dyDescent="0.25">
      <c r="A1031" s="298"/>
      <c r="B1031" s="372"/>
      <c r="C1031" s="371"/>
      <c r="D1031" s="371"/>
      <c r="E1031" s="371"/>
      <c r="F1031" s="371"/>
      <c r="G1031" s="181"/>
      <c r="H1031" s="219"/>
    </row>
    <row r="1032" spans="1:8" x14ac:dyDescent="0.25">
      <c r="A1032" s="298"/>
      <c r="B1032" s="372"/>
      <c r="C1032" s="371"/>
      <c r="D1032" s="371"/>
      <c r="E1032" s="371"/>
      <c r="F1032" s="371"/>
      <c r="G1032" s="181"/>
      <c r="H1032" s="219"/>
    </row>
    <row r="1033" spans="1:8" x14ac:dyDescent="0.25">
      <c r="A1033" s="251"/>
      <c r="B1033" s="373"/>
      <c r="C1033" s="371"/>
      <c r="D1033" s="371"/>
      <c r="E1033" s="371"/>
      <c r="F1033" s="371"/>
      <c r="G1033" s="181"/>
      <c r="H1033" s="375"/>
    </row>
    <row r="1034" spans="1:8" x14ac:dyDescent="0.25">
      <c r="A1034" s="298"/>
      <c r="B1034" s="372"/>
      <c r="C1034" s="371"/>
      <c r="D1034" s="371"/>
      <c r="E1034" s="371"/>
      <c r="F1034" s="371"/>
      <c r="G1034" s="181"/>
      <c r="H1034" s="375"/>
    </row>
    <row r="1035" spans="1:8" x14ac:dyDescent="0.25">
      <c r="A1035" s="298"/>
      <c r="B1035" s="372"/>
      <c r="C1035" s="371"/>
      <c r="D1035" s="371"/>
      <c r="E1035" s="371"/>
      <c r="F1035" s="371"/>
      <c r="G1035" s="181"/>
      <c r="H1035" s="376"/>
    </row>
    <row r="1036" spans="1:8" x14ac:dyDescent="0.25">
      <c r="A1036" s="298"/>
      <c r="B1036" s="372"/>
      <c r="C1036" s="371"/>
      <c r="D1036" s="371"/>
      <c r="E1036" s="371"/>
      <c r="F1036" s="371"/>
      <c r="G1036" s="181"/>
      <c r="H1036" s="181"/>
    </row>
    <row r="1037" spans="1:8" x14ac:dyDescent="0.25">
      <c r="A1037" s="298"/>
      <c r="B1037" s="372"/>
      <c r="C1037" s="371"/>
      <c r="D1037" s="371"/>
      <c r="E1037" s="371"/>
      <c r="F1037" s="371"/>
      <c r="G1037" s="181"/>
      <c r="H1037" s="181"/>
    </row>
    <row r="1038" spans="1:8" x14ac:dyDescent="0.25">
      <c r="A1038" s="298"/>
      <c r="B1038" s="372"/>
      <c r="C1038" s="371"/>
      <c r="D1038" s="371"/>
      <c r="E1038" s="371"/>
      <c r="F1038" s="371"/>
      <c r="G1038" s="181"/>
      <c r="H1038" s="181"/>
    </row>
    <row r="1039" spans="1:8" x14ac:dyDescent="0.25">
      <c r="A1039" s="298"/>
      <c r="B1039" s="372"/>
      <c r="C1039" s="371"/>
      <c r="D1039" s="371"/>
      <c r="E1039" s="371"/>
      <c r="F1039" s="371"/>
      <c r="G1039" s="181"/>
      <c r="H1039" s="181"/>
    </row>
    <row r="1040" spans="1:8" x14ac:dyDescent="0.25">
      <c r="A1040" s="251"/>
      <c r="B1040" s="373"/>
      <c r="C1040" s="371"/>
      <c r="D1040" s="371"/>
      <c r="E1040" s="371"/>
      <c r="F1040" s="371"/>
      <c r="G1040" s="181"/>
      <c r="H1040" s="181"/>
    </row>
    <row r="1041" spans="1:8" x14ac:dyDescent="0.25">
      <c r="A1041" s="298"/>
      <c r="B1041" s="372"/>
      <c r="C1041" s="371"/>
      <c r="D1041" s="371"/>
      <c r="E1041" s="371"/>
      <c r="F1041" s="371"/>
      <c r="G1041" s="181"/>
      <c r="H1041" s="181"/>
    </row>
    <row r="1042" spans="1:8" x14ac:dyDescent="0.25">
      <c r="A1042" s="298"/>
      <c r="B1042" s="372"/>
      <c r="C1042" s="371"/>
      <c r="D1042" s="371"/>
      <c r="E1042" s="371"/>
      <c r="F1042" s="371"/>
      <c r="G1042" s="181"/>
      <c r="H1042" s="181"/>
    </row>
    <row r="1043" spans="1:8" x14ac:dyDescent="0.25">
      <c r="A1043" s="298"/>
      <c r="B1043" s="372"/>
      <c r="C1043" s="371"/>
      <c r="D1043" s="371"/>
      <c r="E1043" s="371"/>
      <c r="F1043" s="371"/>
      <c r="G1043" s="181"/>
      <c r="H1043" s="181"/>
    </row>
    <row r="1044" spans="1:8" x14ac:dyDescent="0.25">
      <c r="A1044" s="298"/>
      <c r="B1044" s="300"/>
      <c r="C1044" s="371"/>
      <c r="D1044" s="371"/>
      <c r="E1044" s="371"/>
      <c r="F1044" s="371"/>
      <c r="G1044" s="181"/>
      <c r="H1044" s="181"/>
    </row>
    <row r="1045" spans="1:8" x14ac:dyDescent="0.25">
      <c r="A1045" s="251"/>
      <c r="B1045" s="373"/>
      <c r="C1045" s="371"/>
      <c r="D1045" s="371"/>
      <c r="E1045" s="371"/>
      <c r="F1045" s="371"/>
      <c r="G1045" s="181"/>
      <c r="H1045" s="181"/>
    </row>
    <row r="1046" spans="1:8" x14ac:dyDescent="0.25">
      <c r="A1046" s="251"/>
      <c r="B1046" s="373"/>
      <c r="C1046" s="371"/>
      <c r="D1046" s="371"/>
      <c r="E1046" s="371"/>
      <c r="F1046" s="371"/>
      <c r="G1046" s="181"/>
      <c r="H1046" s="181"/>
    </row>
    <row r="1047" spans="1:8" x14ac:dyDescent="0.25">
      <c r="A1047" s="298"/>
      <c r="B1047" s="372"/>
      <c r="C1047" s="371"/>
      <c r="D1047" s="371"/>
      <c r="E1047" s="371"/>
      <c r="F1047" s="371"/>
      <c r="G1047" s="181"/>
      <c r="H1047" s="181"/>
    </row>
    <row r="1048" spans="1:8" x14ac:dyDescent="0.25">
      <c r="A1048" s="298"/>
      <c r="B1048" s="372"/>
      <c r="C1048" s="371"/>
      <c r="D1048" s="371"/>
      <c r="E1048" s="371"/>
      <c r="F1048" s="371"/>
      <c r="G1048" s="181"/>
      <c r="H1048" s="181"/>
    </row>
    <row r="1049" spans="1:8" x14ac:dyDescent="0.25">
      <c r="A1049" s="298"/>
      <c r="B1049" s="372"/>
      <c r="C1049" s="371"/>
      <c r="D1049" s="371"/>
      <c r="E1049" s="371"/>
      <c r="F1049" s="371"/>
      <c r="G1049" s="181"/>
      <c r="H1049" s="181"/>
    </row>
    <row r="1050" spans="1:8" x14ac:dyDescent="0.25">
      <c r="A1050" s="298"/>
      <c r="B1050" s="372"/>
      <c r="C1050" s="371"/>
      <c r="D1050" s="371"/>
      <c r="E1050" s="371"/>
      <c r="F1050" s="371"/>
      <c r="G1050" s="181"/>
      <c r="H1050" s="181"/>
    </row>
    <row r="1051" spans="1:8" x14ac:dyDescent="0.25">
      <c r="A1051" s="251"/>
      <c r="B1051" s="373"/>
      <c r="C1051" s="371"/>
      <c r="D1051" s="371"/>
      <c r="E1051" s="371"/>
      <c r="F1051" s="371"/>
    </row>
    <row r="1052" spans="1:8" x14ac:dyDescent="0.25">
      <c r="A1052" s="298"/>
      <c r="B1052" s="372"/>
      <c r="C1052" s="371"/>
      <c r="D1052" s="371"/>
      <c r="E1052" s="371"/>
      <c r="F1052" s="371"/>
    </row>
    <row r="1053" spans="1:8" x14ac:dyDescent="0.25">
      <c r="A1053" s="298"/>
      <c r="B1053" s="372"/>
      <c r="C1053" s="371"/>
      <c r="D1053" s="371"/>
      <c r="E1053" s="371"/>
      <c r="F1053" s="371"/>
    </row>
    <row r="1054" spans="1:8" x14ac:dyDescent="0.25">
      <c r="A1054" s="298"/>
      <c r="B1054" s="372"/>
      <c r="C1054" s="371"/>
      <c r="D1054" s="371"/>
      <c r="E1054" s="371"/>
      <c r="F1054" s="371"/>
    </row>
    <row r="1055" spans="1:8" x14ac:dyDescent="0.25">
      <c r="A1055" s="298"/>
      <c r="B1055" s="372"/>
      <c r="C1055" s="371"/>
      <c r="D1055" s="371"/>
      <c r="E1055" s="371"/>
      <c r="F1055" s="371"/>
    </row>
    <row r="1056" spans="1:8" x14ac:dyDescent="0.25">
      <c r="A1056" s="298"/>
      <c r="B1056" s="372"/>
      <c r="C1056" s="371"/>
      <c r="D1056" s="371"/>
      <c r="E1056" s="371"/>
      <c r="F1056" s="371"/>
    </row>
    <row r="1057" spans="1:6" x14ac:dyDescent="0.25">
      <c r="A1057" s="298"/>
      <c r="B1057" s="372"/>
      <c r="C1057" s="371"/>
      <c r="D1057" s="371"/>
      <c r="E1057" s="371"/>
      <c r="F1057" s="371"/>
    </row>
    <row r="1058" spans="1:6" x14ac:dyDescent="0.25">
      <c r="A1058" s="251"/>
      <c r="B1058" s="373"/>
      <c r="C1058" s="371"/>
      <c r="D1058" s="371"/>
      <c r="E1058" s="371"/>
      <c r="F1058" s="371"/>
    </row>
    <row r="1059" spans="1:6" x14ac:dyDescent="0.25">
      <c r="A1059" s="298"/>
      <c r="B1059" s="372"/>
      <c r="C1059" s="371"/>
      <c r="D1059" s="371"/>
      <c r="E1059" s="371"/>
      <c r="F1059" s="371"/>
    </row>
    <row r="1060" spans="1:6" x14ac:dyDescent="0.25">
      <c r="A1060" s="298"/>
      <c r="B1060" s="372"/>
      <c r="C1060" s="371"/>
      <c r="D1060" s="371"/>
      <c r="E1060" s="371"/>
      <c r="F1060" s="371"/>
    </row>
    <row r="1061" spans="1:6" x14ac:dyDescent="0.25">
      <c r="A1061" s="298"/>
      <c r="B1061" s="372"/>
      <c r="C1061" s="371"/>
      <c r="D1061" s="371"/>
      <c r="E1061" s="371"/>
      <c r="F1061" s="371"/>
    </row>
    <row r="1062" spans="1:6" x14ac:dyDescent="0.25">
      <c r="A1062" s="298"/>
      <c r="B1062" s="300"/>
      <c r="C1062" s="371"/>
      <c r="D1062" s="371"/>
      <c r="E1062" s="371"/>
      <c r="F1062" s="371"/>
    </row>
    <row r="1063" spans="1:6" x14ac:dyDescent="0.25">
      <c r="A1063" s="251"/>
      <c r="B1063" s="373"/>
      <c r="C1063" s="371"/>
      <c r="D1063" s="371"/>
      <c r="E1063" s="371"/>
      <c r="F1063" s="371"/>
    </row>
    <row r="1064" spans="1:6" x14ac:dyDescent="0.25">
      <c r="A1064" s="251"/>
      <c r="B1064" s="373"/>
      <c r="C1064" s="371"/>
      <c r="D1064" s="371"/>
      <c r="E1064" s="371"/>
      <c r="F1064" s="371"/>
    </row>
    <row r="1065" spans="1:6" x14ac:dyDescent="0.25">
      <c r="A1065" s="298"/>
      <c r="B1065" s="372"/>
      <c r="C1065" s="371"/>
      <c r="D1065" s="371"/>
      <c r="E1065" s="371"/>
      <c r="F1065" s="371"/>
    </row>
    <row r="1066" spans="1:6" x14ac:dyDescent="0.25">
      <c r="A1066" s="298"/>
      <c r="B1066" s="372"/>
      <c r="C1066" s="371"/>
      <c r="D1066" s="371"/>
      <c r="E1066" s="371"/>
      <c r="F1066" s="371"/>
    </row>
    <row r="1067" spans="1:6" x14ac:dyDescent="0.25">
      <c r="A1067" s="298"/>
      <c r="B1067" s="372"/>
      <c r="C1067" s="371"/>
      <c r="D1067" s="371"/>
      <c r="E1067" s="371"/>
      <c r="F1067" s="371"/>
    </row>
    <row r="1068" spans="1:6" x14ac:dyDescent="0.25">
      <c r="A1068" s="298"/>
      <c r="B1068" s="372"/>
      <c r="C1068" s="371"/>
      <c r="D1068" s="371"/>
      <c r="E1068" s="371"/>
      <c r="F1068" s="371"/>
    </row>
    <row r="1069" spans="1:6" x14ac:dyDescent="0.25">
      <c r="A1069" s="251"/>
      <c r="B1069" s="373"/>
      <c r="C1069" s="371"/>
      <c r="D1069" s="371"/>
      <c r="E1069" s="371"/>
      <c r="F1069" s="371"/>
    </row>
    <row r="1070" spans="1:6" x14ac:dyDescent="0.25">
      <c r="A1070" s="298"/>
      <c r="B1070" s="372"/>
      <c r="C1070" s="371"/>
      <c r="D1070" s="371"/>
      <c r="E1070" s="371"/>
      <c r="F1070" s="371"/>
    </row>
    <row r="1071" spans="1:6" x14ac:dyDescent="0.25">
      <c r="A1071" s="298"/>
      <c r="B1071" s="372"/>
      <c r="C1071" s="371"/>
      <c r="D1071" s="371"/>
      <c r="E1071" s="371"/>
      <c r="F1071" s="371"/>
    </row>
    <row r="1072" spans="1:6" x14ac:dyDescent="0.25">
      <c r="A1072" s="298"/>
      <c r="B1072" s="372"/>
      <c r="C1072" s="371"/>
      <c r="D1072" s="371"/>
      <c r="E1072" s="371"/>
      <c r="F1072" s="371"/>
    </row>
    <row r="1073" spans="1:7" x14ac:dyDescent="0.25">
      <c r="A1073" s="298"/>
      <c r="B1073" s="372"/>
      <c r="C1073" s="371"/>
      <c r="D1073" s="371"/>
      <c r="E1073" s="371"/>
      <c r="F1073" s="371"/>
    </row>
    <row r="1074" spans="1:7" x14ac:dyDescent="0.25">
      <c r="A1074" s="298"/>
      <c r="B1074" s="372"/>
      <c r="C1074" s="371"/>
      <c r="D1074" s="371"/>
      <c r="E1074" s="371"/>
      <c r="F1074" s="371"/>
    </row>
    <row r="1075" spans="1:7" x14ac:dyDescent="0.25">
      <c r="A1075" s="298"/>
      <c r="B1075" s="372"/>
      <c r="C1075" s="371"/>
      <c r="D1075" s="371"/>
      <c r="E1075" s="371"/>
      <c r="F1075" s="371"/>
    </row>
    <row r="1076" spans="1:7" x14ac:dyDescent="0.25">
      <c r="A1076" s="251"/>
      <c r="B1076" s="373"/>
      <c r="C1076" s="371"/>
      <c r="D1076" s="371"/>
      <c r="E1076" s="371"/>
      <c r="F1076" s="371"/>
    </row>
    <row r="1077" spans="1:7" x14ac:dyDescent="0.25">
      <c r="A1077" s="298"/>
      <c r="B1077" s="372"/>
      <c r="C1077" s="371"/>
      <c r="D1077" s="371"/>
      <c r="E1077" s="371"/>
      <c r="F1077" s="371"/>
    </row>
    <row r="1078" spans="1:7" x14ac:dyDescent="0.25">
      <c r="A1078" s="298"/>
      <c r="B1078" s="372"/>
      <c r="C1078" s="371"/>
      <c r="D1078" s="371"/>
      <c r="E1078" s="371"/>
      <c r="F1078" s="371"/>
    </row>
    <row r="1079" spans="1:7" x14ac:dyDescent="0.25">
      <c r="A1079" s="298"/>
      <c r="B1079" s="372"/>
      <c r="C1079" s="371"/>
      <c r="D1079" s="371"/>
      <c r="E1079" s="371"/>
      <c r="F1079" s="371"/>
    </row>
    <row r="1080" spans="1:7" x14ac:dyDescent="0.25">
      <c r="A1080" s="298"/>
      <c r="B1080" s="300"/>
      <c r="C1080" s="371"/>
      <c r="D1080" s="371"/>
      <c r="E1080" s="371"/>
      <c r="F1080" s="371"/>
    </row>
    <row r="1081" spans="1:7" x14ac:dyDescent="0.25">
      <c r="A1081" s="251"/>
      <c r="B1081" s="373"/>
      <c r="C1081" s="371"/>
      <c r="D1081" s="371"/>
      <c r="E1081" s="371"/>
      <c r="F1081" s="371"/>
    </row>
    <row r="1082" spans="1:7" x14ac:dyDescent="0.25">
      <c r="A1082" s="298"/>
      <c r="B1082" s="372"/>
      <c r="C1082" s="371"/>
      <c r="D1082" s="371"/>
      <c r="E1082" s="371"/>
      <c r="F1082" s="371"/>
    </row>
    <row r="1083" spans="1:7" x14ac:dyDescent="0.25">
      <c r="A1083" s="298"/>
      <c r="B1083" s="372"/>
      <c r="C1083" s="371"/>
      <c r="D1083" s="371"/>
      <c r="E1083" s="371"/>
      <c r="F1083" s="371"/>
      <c r="G1083" s="181"/>
    </row>
    <row r="1084" spans="1:7" x14ac:dyDescent="0.25">
      <c r="A1084" s="298"/>
      <c r="B1084" s="372"/>
      <c r="C1084" s="371"/>
      <c r="D1084" s="371"/>
      <c r="E1084" s="371"/>
      <c r="F1084" s="371"/>
      <c r="G1084" s="181"/>
    </row>
    <row r="1085" spans="1:7" x14ac:dyDescent="0.25">
      <c r="A1085" s="298"/>
      <c r="B1085" s="372"/>
      <c r="C1085" s="371"/>
      <c r="D1085" s="371"/>
      <c r="E1085" s="371"/>
      <c r="F1085" s="371"/>
      <c r="G1085" s="181"/>
    </row>
    <row r="1086" spans="1:7" x14ac:dyDescent="0.25">
      <c r="A1086" s="298"/>
      <c r="B1086" s="372"/>
      <c r="C1086" s="371"/>
      <c r="D1086" s="371"/>
      <c r="E1086" s="371"/>
      <c r="F1086" s="371"/>
      <c r="G1086" s="181"/>
    </row>
    <row r="1087" spans="1:7" x14ac:dyDescent="0.25">
      <c r="A1087" s="298"/>
      <c r="B1087" s="372"/>
      <c r="C1087" s="371"/>
      <c r="D1087" s="371"/>
      <c r="E1087" s="371"/>
      <c r="F1087" s="371"/>
      <c r="G1087" s="302"/>
    </row>
    <row r="1088" spans="1:7" x14ac:dyDescent="0.25">
      <c r="A1088" s="298"/>
      <c r="B1088" s="372"/>
      <c r="C1088" s="371"/>
      <c r="D1088" s="371"/>
      <c r="E1088" s="371"/>
      <c r="F1088" s="371"/>
      <c r="G1088" s="377"/>
    </row>
    <row r="1089" spans="1:7" x14ac:dyDescent="0.25">
      <c r="A1089" s="298"/>
      <c r="B1089" s="372"/>
      <c r="C1089" s="371"/>
      <c r="D1089" s="371"/>
      <c r="E1089" s="371"/>
      <c r="F1089" s="371"/>
      <c r="G1089" s="377"/>
    </row>
    <row r="1090" spans="1:7" x14ac:dyDescent="0.25">
      <c r="A1090" s="298"/>
      <c r="B1090" s="300"/>
      <c r="C1090" s="371"/>
      <c r="D1090" s="371"/>
      <c r="E1090" s="371"/>
      <c r="F1090" s="371"/>
      <c r="G1090" s="377"/>
    </row>
    <row r="1091" spans="1:7" x14ac:dyDescent="0.25">
      <c r="A1091" s="251"/>
      <c r="B1091" s="373"/>
      <c r="C1091" s="371"/>
      <c r="D1091" s="371"/>
      <c r="E1091" s="371"/>
      <c r="F1091" s="371"/>
      <c r="G1091" s="377"/>
    </row>
    <row r="1092" spans="1:7" x14ac:dyDescent="0.25">
      <c r="A1092" s="298"/>
      <c r="B1092" s="372"/>
      <c r="C1092" s="371"/>
      <c r="D1092" s="371"/>
      <c r="E1092" s="371"/>
      <c r="F1092" s="371"/>
      <c r="G1092" s="377"/>
    </row>
    <row r="1093" spans="1:7" x14ac:dyDescent="0.25">
      <c r="A1093" s="298"/>
      <c r="B1093" s="372"/>
      <c r="C1093" s="371"/>
      <c r="D1093" s="371"/>
      <c r="E1093" s="371"/>
      <c r="F1093" s="371"/>
      <c r="G1093" s="377"/>
    </row>
    <row r="1094" spans="1:7" x14ac:dyDescent="0.25">
      <c r="A1094" s="298"/>
      <c r="B1094" s="372"/>
      <c r="C1094" s="371"/>
      <c r="D1094" s="371"/>
      <c r="E1094" s="371"/>
      <c r="F1094" s="371"/>
      <c r="G1094" s="377"/>
    </row>
    <row r="1095" spans="1:7" x14ac:dyDescent="0.25">
      <c r="A1095" s="298"/>
      <c r="B1095" s="372"/>
      <c r="C1095" s="371"/>
      <c r="D1095" s="371"/>
      <c r="E1095" s="253"/>
      <c r="F1095" s="253"/>
      <c r="G1095" s="377"/>
    </row>
    <row r="1096" spans="1:7" x14ac:dyDescent="0.25">
      <c r="A1096" s="298"/>
      <c r="B1096" s="372"/>
      <c r="C1096" s="371"/>
      <c r="D1096" s="371"/>
      <c r="E1096" s="253"/>
      <c r="F1096" s="253"/>
      <c r="G1096" s="377"/>
    </row>
    <row r="1097" spans="1:7" x14ac:dyDescent="0.25">
      <c r="A1097" s="298"/>
      <c r="B1097" s="372"/>
      <c r="C1097" s="371"/>
      <c r="D1097" s="301"/>
      <c r="E1097" s="253"/>
      <c r="F1097" s="253"/>
      <c r="G1097" s="377"/>
    </row>
    <row r="1098" spans="1:7" x14ac:dyDescent="0.25">
      <c r="A1098" s="298"/>
      <c r="B1098" s="372"/>
      <c r="C1098" s="371"/>
      <c r="D1098" s="301"/>
      <c r="E1098" s="253"/>
      <c r="F1098" s="253"/>
      <c r="G1098" s="377"/>
    </row>
    <row r="1099" spans="1:7" x14ac:dyDescent="0.25">
      <c r="A1099" s="298"/>
      <c r="B1099" s="372"/>
      <c r="C1099" s="371"/>
      <c r="D1099" s="301"/>
      <c r="E1099" s="253"/>
      <c r="F1099" s="253"/>
      <c r="G1099" s="377"/>
    </row>
    <row r="1100" spans="1:7" x14ac:dyDescent="0.25">
      <c r="A1100" s="298"/>
      <c r="B1100" s="300"/>
      <c r="C1100" s="371"/>
      <c r="D1100" s="301"/>
      <c r="E1100" s="253"/>
      <c r="F1100" s="253"/>
      <c r="G1100" s="181"/>
    </row>
    <row r="1101" spans="1:7" x14ac:dyDescent="0.25">
      <c r="A1101" s="251"/>
      <c r="B1101" s="373"/>
      <c r="C1101" s="371"/>
      <c r="D1101" s="301"/>
      <c r="E1101" s="253"/>
      <c r="F1101" s="253"/>
      <c r="G1101" s="181"/>
    </row>
    <row r="1102" spans="1:7" x14ac:dyDescent="0.25">
      <c r="A1102" s="298"/>
      <c r="B1102" s="372"/>
      <c r="C1102" s="371"/>
      <c r="D1102" s="301"/>
      <c r="E1102" s="253"/>
      <c r="F1102" s="253"/>
      <c r="G1102" s="181"/>
    </row>
    <row r="1103" spans="1:7" x14ac:dyDescent="0.25">
      <c r="A1103" s="298"/>
      <c r="B1103" s="372"/>
      <c r="C1103" s="371"/>
      <c r="D1103" s="301"/>
      <c r="E1103" s="253"/>
      <c r="F1103" s="253"/>
      <c r="G1103" s="181"/>
    </row>
    <row r="1104" spans="1:7" x14ac:dyDescent="0.25">
      <c r="A1104" s="298"/>
      <c r="B1104" s="372"/>
      <c r="C1104" s="371"/>
      <c r="D1104" s="301"/>
      <c r="E1104" s="253"/>
      <c r="F1104" s="253"/>
      <c r="G1104" s="181"/>
    </row>
    <row r="1105" spans="1:7" x14ac:dyDescent="0.25">
      <c r="A1105" s="298"/>
      <c r="B1105" s="372"/>
      <c r="C1105" s="371"/>
      <c r="D1105" s="301"/>
      <c r="E1105" s="253"/>
      <c r="F1105" s="253"/>
      <c r="G1105" s="181"/>
    </row>
    <row r="1106" spans="1:7" x14ac:dyDescent="0.25">
      <c r="A1106" s="298"/>
      <c r="B1106" s="372"/>
      <c r="C1106" s="371"/>
      <c r="D1106" s="301"/>
      <c r="E1106" s="253"/>
      <c r="F1106" s="253"/>
      <c r="G1106" s="181"/>
    </row>
    <row r="1107" spans="1:7" x14ac:dyDescent="0.25">
      <c r="A1107" s="298"/>
      <c r="B1107" s="372"/>
      <c r="C1107" s="371"/>
      <c r="D1107" s="301"/>
      <c r="E1107" s="253"/>
      <c r="F1107" s="253"/>
      <c r="G1107" s="181"/>
    </row>
    <row r="1108" spans="1:7" x14ac:dyDescent="0.25">
      <c r="A1108" s="298"/>
      <c r="B1108" s="372"/>
      <c r="C1108" s="371"/>
      <c r="D1108" s="301"/>
      <c r="E1108" s="371"/>
      <c r="F1108" s="371"/>
      <c r="G1108" s="181"/>
    </row>
    <row r="1109" spans="1:7" x14ac:dyDescent="0.25">
      <c r="A1109" s="298"/>
      <c r="B1109" s="300"/>
      <c r="C1109" s="371"/>
      <c r="D1109" s="301"/>
      <c r="E1109" s="371"/>
      <c r="F1109" s="371"/>
      <c r="G1109" s="181"/>
    </row>
    <row r="1110" spans="1:7" x14ac:dyDescent="0.25">
      <c r="A1110" s="251"/>
      <c r="B1110" s="373"/>
      <c r="C1110" s="371"/>
      <c r="D1110" s="371"/>
      <c r="E1110" s="371"/>
      <c r="F1110" s="371"/>
      <c r="G1110" s="181"/>
    </row>
    <row r="1111" spans="1:7" x14ac:dyDescent="0.25">
      <c r="A1111" s="298"/>
      <c r="B1111" s="301"/>
      <c r="C1111" s="371"/>
      <c r="D1111" s="371"/>
      <c r="E1111" s="371"/>
      <c r="F1111" s="371"/>
      <c r="G1111" s="181"/>
    </row>
    <row r="1112" spans="1:7" x14ac:dyDescent="0.25">
      <c r="A1112" s="298"/>
      <c r="B1112" s="301"/>
      <c r="C1112" s="371"/>
      <c r="D1112" s="371"/>
      <c r="E1112" s="371"/>
      <c r="F1112" s="371"/>
      <c r="G1112" s="181"/>
    </row>
    <row r="1113" spans="1:7" x14ac:dyDescent="0.25">
      <c r="A1113" s="298"/>
      <c r="B1113" s="301"/>
      <c r="C1113" s="371"/>
      <c r="D1113" s="371"/>
      <c r="E1113" s="371"/>
      <c r="F1113" s="371"/>
      <c r="G1113" s="181"/>
    </row>
    <row r="1114" spans="1:7" x14ac:dyDescent="0.25">
      <c r="A1114" s="298"/>
      <c r="B1114" s="301"/>
      <c r="C1114" s="371"/>
      <c r="D1114" s="371"/>
      <c r="E1114" s="371"/>
      <c r="F1114" s="371"/>
      <c r="G1114" s="181"/>
    </row>
    <row r="1115" spans="1:7" x14ac:dyDescent="0.25">
      <c r="A1115" s="298"/>
      <c r="B1115" s="301"/>
      <c r="C1115" s="371"/>
      <c r="D1115" s="371"/>
      <c r="E1115" s="371"/>
      <c r="F1115" s="371"/>
    </row>
    <row r="1116" spans="1:7" x14ac:dyDescent="0.25">
      <c r="A1116" s="298"/>
      <c r="B1116" s="301"/>
      <c r="C1116" s="371"/>
      <c r="D1116" s="371"/>
      <c r="E1116" s="371"/>
      <c r="F1116" s="371"/>
    </row>
    <row r="1117" spans="1:7" x14ac:dyDescent="0.25">
      <c r="A1117" s="298"/>
      <c r="B1117" s="300"/>
      <c r="C1117" s="371"/>
      <c r="D1117" s="371"/>
      <c r="E1117" s="371"/>
      <c r="F1117" s="371"/>
    </row>
    <row r="1118" spans="1:7" x14ac:dyDescent="0.25">
      <c r="A1118" s="251"/>
      <c r="B1118" s="373"/>
      <c r="C1118" s="371"/>
      <c r="D1118" s="371"/>
      <c r="E1118" s="371"/>
      <c r="F1118" s="371"/>
    </row>
    <row r="1119" spans="1:7" x14ac:dyDescent="0.25">
      <c r="A1119" s="251"/>
      <c r="B1119" s="378"/>
      <c r="C1119" s="371"/>
      <c r="D1119" s="371"/>
      <c r="E1119" s="371"/>
      <c r="F1119" s="371"/>
    </row>
    <row r="1120" spans="1:7" x14ac:dyDescent="0.25">
      <c r="A1120" s="298"/>
      <c r="B1120" s="299"/>
      <c r="C1120" s="371"/>
      <c r="D1120" s="371"/>
      <c r="E1120" s="371"/>
      <c r="F1120" s="371"/>
    </row>
    <row r="1121" spans="1:6" x14ac:dyDescent="0.25">
      <c r="A1121" s="298"/>
      <c r="B1121" s="299"/>
      <c r="C1121" s="371"/>
      <c r="D1121" s="371"/>
      <c r="E1121" s="371"/>
      <c r="F1121" s="371"/>
    </row>
    <row r="1122" spans="1:6" x14ac:dyDescent="0.25">
      <c r="A1122" s="298"/>
      <c r="B1122" s="299"/>
      <c r="C1122" s="371"/>
      <c r="D1122" s="371"/>
      <c r="E1122" s="371"/>
      <c r="F1122" s="371"/>
    </row>
    <row r="1123" spans="1:6" x14ac:dyDescent="0.25">
      <c r="A1123" s="298"/>
      <c r="B1123" s="299"/>
      <c r="C1123" s="371"/>
      <c r="D1123" s="371"/>
      <c r="E1123" s="371"/>
      <c r="F1123" s="371"/>
    </row>
    <row r="1124" spans="1:6" x14ac:dyDescent="0.25">
      <c r="A1124" s="298"/>
      <c r="B1124" s="299"/>
      <c r="C1124" s="371"/>
      <c r="D1124" s="371"/>
      <c r="E1124" s="371"/>
      <c r="F1124" s="371"/>
    </row>
    <row r="1125" spans="1:6" x14ac:dyDescent="0.25">
      <c r="A1125" s="298"/>
      <c r="B1125" s="299"/>
      <c r="C1125" s="371"/>
      <c r="D1125" s="371"/>
      <c r="E1125" s="371"/>
      <c r="F1125" s="371"/>
    </row>
    <row r="1126" spans="1:6" x14ac:dyDescent="0.25">
      <c r="A1126" s="251"/>
      <c r="B1126" s="378"/>
      <c r="C1126" s="371"/>
      <c r="D1126" s="371"/>
      <c r="E1126" s="371"/>
      <c r="F1126" s="371"/>
    </row>
    <row r="1127" spans="1:6" x14ac:dyDescent="0.25">
      <c r="A1127" s="298"/>
      <c r="B1127" s="379"/>
      <c r="C1127" s="371"/>
      <c r="D1127" s="371"/>
      <c r="E1127" s="371"/>
      <c r="F1127" s="371"/>
    </row>
    <row r="1128" spans="1:6" x14ac:dyDescent="0.25">
      <c r="A1128" s="298"/>
      <c r="B1128" s="299"/>
      <c r="C1128" s="371"/>
      <c r="D1128" s="371"/>
      <c r="E1128" s="371"/>
      <c r="F1128" s="371"/>
    </row>
    <row r="1129" spans="1:6" x14ac:dyDescent="0.25">
      <c r="A1129" s="298"/>
      <c r="B1129" s="299"/>
      <c r="C1129" s="371"/>
      <c r="D1129" s="371"/>
      <c r="E1129" s="371"/>
      <c r="F1129" s="371"/>
    </row>
    <row r="1130" spans="1:6" x14ac:dyDescent="0.25">
      <c r="A1130" s="298"/>
      <c r="B1130" s="299"/>
      <c r="C1130" s="371"/>
      <c r="D1130" s="371"/>
      <c r="E1130" s="371"/>
      <c r="F1130" s="371"/>
    </row>
    <row r="1131" spans="1:6" x14ac:dyDescent="0.25">
      <c r="A1131" s="298"/>
      <c r="B1131" s="379"/>
      <c r="C1131" s="371"/>
      <c r="D1131" s="371"/>
      <c r="E1131" s="371"/>
      <c r="F1131" s="371"/>
    </row>
    <row r="1132" spans="1:6" x14ac:dyDescent="0.25">
      <c r="A1132" s="298"/>
      <c r="B1132" s="299"/>
      <c r="C1132" s="371"/>
      <c r="D1132" s="371"/>
      <c r="E1132" s="371"/>
      <c r="F1132" s="371"/>
    </row>
    <row r="1133" spans="1:6" x14ac:dyDescent="0.25">
      <c r="A1133" s="298"/>
      <c r="B1133" s="299"/>
      <c r="C1133" s="371"/>
      <c r="D1133" s="371"/>
      <c r="E1133" s="371"/>
      <c r="F1133" s="371"/>
    </row>
    <row r="1134" spans="1:6" x14ac:dyDescent="0.25">
      <c r="A1134" s="298"/>
      <c r="B1134" s="299"/>
      <c r="C1134" s="371"/>
      <c r="D1134" s="371"/>
      <c r="E1134" s="371"/>
      <c r="F1134" s="371"/>
    </row>
    <row r="1135" spans="1:6" x14ac:dyDescent="0.25">
      <c r="A1135" s="298"/>
      <c r="B1135" s="379"/>
      <c r="C1135" s="371"/>
      <c r="D1135" s="371"/>
      <c r="E1135" s="371"/>
      <c r="F1135" s="371"/>
    </row>
    <row r="1136" spans="1:6" x14ac:dyDescent="0.25">
      <c r="A1136" s="251"/>
      <c r="B1136" s="378"/>
      <c r="C1136" s="371"/>
      <c r="D1136" s="371"/>
      <c r="E1136" s="371"/>
      <c r="F1136" s="371"/>
    </row>
    <row r="1137" spans="1:7" x14ac:dyDescent="0.25">
      <c r="A1137" s="298"/>
      <c r="B1137" s="379"/>
      <c r="C1137" s="371"/>
      <c r="D1137" s="371"/>
      <c r="E1137" s="371"/>
      <c r="F1137" s="371"/>
    </row>
    <row r="1138" spans="1:7" x14ac:dyDescent="0.25">
      <c r="A1138" s="298"/>
      <c r="B1138" s="299"/>
      <c r="C1138" s="371"/>
      <c r="D1138" s="371"/>
      <c r="E1138" s="371"/>
      <c r="F1138" s="371"/>
    </row>
    <row r="1139" spans="1:7" x14ac:dyDescent="0.25">
      <c r="A1139" s="298"/>
      <c r="B1139" s="299"/>
      <c r="C1139" s="371"/>
      <c r="D1139" s="371"/>
      <c r="E1139" s="371"/>
      <c r="F1139" s="371"/>
    </row>
    <row r="1140" spans="1:7" x14ac:dyDescent="0.25">
      <c r="A1140" s="298"/>
      <c r="B1140" s="299"/>
      <c r="C1140" s="371"/>
      <c r="D1140" s="371"/>
      <c r="E1140" s="371"/>
      <c r="F1140" s="371"/>
    </row>
    <row r="1141" spans="1:7" x14ac:dyDescent="0.25">
      <c r="A1141" s="298"/>
      <c r="B1141" s="379"/>
      <c r="C1141" s="371"/>
      <c r="D1141" s="371"/>
      <c r="E1141" s="371"/>
      <c r="F1141" s="371"/>
    </row>
    <row r="1142" spans="1:7" x14ac:dyDescent="0.25">
      <c r="A1142" s="298"/>
      <c r="B1142" s="299"/>
      <c r="C1142" s="371"/>
      <c r="D1142" s="371"/>
      <c r="E1142" s="371"/>
      <c r="F1142" s="371"/>
    </row>
    <row r="1143" spans="1:7" x14ac:dyDescent="0.25">
      <c r="A1143" s="298"/>
      <c r="B1143" s="299"/>
      <c r="C1143" s="371"/>
      <c r="D1143" s="371"/>
      <c r="E1143" s="371"/>
      <c r="F1143" s="371"/>
    </row>
    <row r="1144" spans="1:7" x14ac:dyDescent="0.25">
      <c r="A1144" s="298"/>
      <c r="B1144" s="299"/>
      <c r="C1144" s="371"/>
      <c r="D1144" s="371"/>
      <c r="E1144" s="371"/>
      <c r="F1144" s="371"/>
    </row>
    <row r="1145" spans="1:7" x14ac:dyDescent="0.25">
      <c r="A1145" s="298"/>
      <c r="B1145" s="379"/>
      <c r="C1145" s="371"/>
      <c r="D1145" s="371"/>
      <c r="E1145" s="371"/>
      <c r="F1145" s="371"/>
    </row>
    <row r="1146" spans="1:7" x14ac:dyDescent="0.25">
      <c r="A1146" s="298"/>
      <c r="B1146" s="300"/>
      <c r="C1146" s="371"/>
      <c r="D1146" s="371"/>
      <c r="E1146" s="371"/>
      <c r="F1146" s="371"/>
    </row>
    <row r="1147" spans="1:7" x14ac:dyDescent="0.25">
      <c r="A1147" s="251"/>
      <c r="B1147" s="373"/>
      <c r="C1147" s="371"/>
      <c r="D1147" s="371"/>
      <c r="E1147" s="371"/>
      <c r="F1147" s="371"/>
      <c r="G1147" s="181"/>
    </row>
    <row r="1148" spans="1:7" x14ac:dyDescent="0.25">
      <c r="A1148" s="298"/>
      <c r="B1148" s="301"/>
      <c r="C1148" s="371"/>
      <c r="D1148" s="371"/>
      <c r="E1148" s="371"/>
      <c r="F1148" s="371"/>
      <c r="G1148" s="181"/>
    </row>
    <row r="1149" spans="1:7" x14ac:dyDescent="0.25">
      <c r="A1149" s="298"/>
      <c r="B1149" s="301"/>
      <c r="C1149" s="371"/>
      <c r="D1149" s="371"/>
      <c r="E1149" s="371"/>
      <c r="F1149" s="371"/>
      <c r="G1149" s="181"/>
    </row>
    <row r="1150" spans="1:7" x14ac:dyDescent="0.25">
      <c r="A1150" s="298"/>
      <c r="B1150" s="301"/>
      <c r="C1150" s="371"/>
      <c r="D1150" s="371"/>
      <c r="E1150" s="371"/>
      <c r="F1150" s="371"/>
      <c r="G1150" s="181"/>
    </row>
    <row r="1151" spans="1:7" x14ac:dyDescent="0.25">
      <c r="A1151" s="298"/>
      <c r="B1151" s="300"/>
      <c r="C1151" s="371"/>
      <c r="D1151" s="371"/>
      <c r="E1151" s="371"/>
      <c r="F1151" s="371"/>
      <c r="G1151" s="181"/>
    </row>
    <row r="1152" spans="1:7" x14ac:dyDescent="0.25">
      <c r="A1152" s="251"/>
      <c r="B1152" s="373"/>
      <c r="C1152" s="371"/>
      <c r="D1152" s="371"/>
      <c r="E1152" s="371"/>
      <c r="F1152" s="371"/>
      <c r="G1152" s="181"/>
    </row>
    <row r="1153" spans="1:7" x14ac:dyDescent="0.25">
      <c r="A1153" s="298"/>
      <c r="B1153" s="301"/>
      <c r="C1153" s="371"/>
      <c r="D1153" s="371"/>
      <c r="E1153" s="371"/>
      <c r="F1153" s="371"/>
      <c r="G1153" s="181"/>
    </row>
    <row r="1154" spans="1:7" x14ac:dyDescent="0.25">
      <c r="A1154" s="298"/>
      <c r="B1154" s="300"/>
      <c r="C1154" s="371"/>
      <c r="D1154" s="371"/>
      <c r="E1154" s="371"/>
      <c r="F1154" s="371"/>
      <c r="G1154" s="181"/>
    </row>
    <row r="1155" spans="1:7" x14ac:dyDescent="0.25">
      <c r="A1155" s="251"/>
      <c r="B1155" s="373"/>
      <c r="C1155" s="371"/>
      <c r="D1155" s="371"/>
      <c r="E1155" s="371"/>
      <c r="F1155" s="371"/>
      <c r="G1155" s="181"/>
    </row>
    <row r="1156" spans="1:7" x14ac:dyDescent="0.25">
      <c r="A1156" s="298"/>
      <c r="B1156" s="301"/>
      <c r="C1156" s="371"/>
      <c r="D1156" s="371"/>
      <c r="E1156" s="371"/>
      <c r="F1156" s="371"/>
      <c r="G1156" s="181"/>
    </row>
    <row r="1157" spans="1:7" x14ac:dyDescent="0.25">
      <c r="A1157" s="298"/>
      <c r="B1157" s="300"/>
      <c r="C1157" s="371"/>
      <c r="D1157" s="371"/>
      <c r="E1157" s="371"/>
      <c r="F1157" s="371"/>
      <c r="G1157" s="181"/>
    </row>
    <row r="1158" spans="1:7" x14ac:dyDescent="0.25">
      <c r="A1158" s="251"/>
      <c r="B1158" s="378"/>
      <c r="C1158" s="371"/>
      <c r="D1158" s="371"/>
      <c r="E1158" s="371"/>
      <c r="F1158" s="371"/>
      <c r="G1158" s="181"/>
    </row>
    <row r="1159" spans="1:7" x14ac:dyDescent="0.25">
      <c r="A1159" s="298"/>
      <c r="B1159" s="299"/>
      <c r="C1159" s="371"/>
      <c r="D1159" s="371"/>
      <c r="E1159" s="371"/>
      <c r="F1159" s="371"/>
      <c r="G1159" s="181"/>
    </row>
    <row r="1160" spans="1:7" x14ac:dyDescent="0.25">
      <c r="A1160" s="298"/>
      <c r="B1160" s="300"/>
      <c r="C1160" s="371"/>
      <c r="D1160" s="371"/>
      <c r="E1160" s="371"/>
      <c r="F1160" s="371"/>
      <c r="G1160" s="181"/>
    </row>
    <row r="1161" spans="1:7" x14ac:dyDescent="0.25">
      <c r="A1161" s="251"/>
      <c r="B1161" s="378"/>
      <c r="C1161" s="371"/>
      <c r="D1161" s="371"/>
      <c r="E1161" s="371"/>
      <c r="F1161" s="371"/>
      <c r="G1161" s="181"/>
    </row>
    <row r="1162" spans="1:7" x14ac:dyDescent="0.25">
      <c r="A1162" s="298"/>
      <c r="B1162" s="301"/>
      <c r="C1162" s="371"/>
      <c r="D1162" s="371"/>
      <c r="E1162" s="371"/>
      <c r="F1162" s="371"/>
      <c r="G1162" s="181"/>
    </row>
    <row r="1163" spans="1:7" x14ac:dyDescent="0.25">
      <c r="A1163" s="298"/>
      <c r="B1163" s="301"/>
      <c r="C1163" s="371"/>
      <c r="D1163" s="371"/>
      <c r="E1163" s="371"/>
      <c r="F1163" s="371"/>
      <c r="G1163" s="303"/>
    </row>
    <row r="1164" spans="1:7" x14ac:dyDescent="0.25">
      <c r="A1164" s="298"/>
      <c r="B1164" s="301"/>
      <c r="C1164" s="371"/>
      <c r="D1164" s="371"/>
      <c r="E1164" s="371"/>
      <c r="F1164" s="371"/>
      <c r="G1164" s="253"/>
    </row>
    <row r="1165" spans="1:7" x14ac:dyDescent="0.25">
      <c r="A1165" s="298"/>
      <c r="B1165" s="301"/>
      <c r="C1165" s="371"/>
      <c r="D1165" s="371"/>
      <c r="E1165" s="371"/>
      <c r="F1165" s="371"/>
      <c r="G1165" s="374"/>
    </row>
    <row r="1166" spans="1:7" x14ac:dyDescent="0.25">
      <c r="A1166" s="298"/>
      <c r="B1166" s="301"/>
      <c r="C1166" s="371"/>
      <c r="D1166" s="371"/>
      <c r="E1166" s="371"/>
      <c r="F1166" s="371"/>
      <c r="G1166" s="253"/>
    </row>
    <row r="1167" spans="1:7" x14ac:dyDescent="0.25">
      <c r="A1167" s="298"/>
      <c r="B1167" s="301"/>
      <c r="C1167" s="371"/>
      <c r="D1167" s="371"/>
      <c r="E1167" s="371"/>
      <c r="F1167" s="371"/>
      <c r="G1167" s="219"/>
    </row>
    <row r="1168" spans="1:7" x14ac:dyDescent="0.25">
      <c r="A1168" s="298"/>
      <c r="B1168" s="301"/>
      <c r="C1168" s="371"/>
      <c r="D1168" s="371"/>
      <c r="E1168" s="371"/>
      <c r="F1168" s="371"/>
      <c r="G1168" s="219"/>
    </row>
    <row r="1169" spans="1:7" x14ac:dyDescent="0.25">
      <c r="A1169" s="298"/>
      <c r="B1169" s="301"/>
      <c r="C1169" s="371"/>
      <c r="D1169" s="371"/>
      <c r="E1169" s="371"/>
      <c r="F1169" s="371"/>
      <c r="G1169" s="375"/>
    </row>
    <row r="1170" spans="1:7" x14ac:dyDescent="0.25">
      <c r="A1170" s="298"/>
      <c r="B1170" s="301"/>
      <c r="C1170" s="371"/>
      <c r="D1170" s="371"/>
      <c r="E1170" s="371"/>
      <c r="F1170" s="371"/>
      <c r="G1170" s="375"/>
    </row>
    <row r="1171" spans="1:7" x14ac:dyDescent="0.25">
      <c r="A1171" s="298"/>
      <c r="B1171" s="301"/>
      <c r="C1171" s="371"/>
      <c r="D1171" s="371"/>
      <c r="E1171" s="303"/>
      <c r="F1171" s="303"/>
      <c r="G1171" s="376"/>
    </row>
    <row r="1172" spans="1:7" x14ac:dyDescent="0.25">
      <c r="A1172" s="298"/>
      <c r="B1172" s="300"/>
      <c r="C1172" s="371"/>
      <c r="D1172" s="371"/>
      <c r="E1172" s="253"/>
      <c r="F1172" s="253"/>
      <c r="G1172" s="181"/>
    </row>
    <row r="1173" spans="1:7" x14ac:dyDescent="0.25">
      <c r="A1173" s="303"/>
      <c r="B1173" s="300"/>
      <c r="C1173" s="303"/>
      <c r="D1173" s="303"/>
      <c r="E1173" s="374"/>
      <c r="F1173" s="374"/>
      <c r="G1173" s="181"/>
    </row>
    <row r="1174" spans="1:7" x14ac:dyDescent="0.25">
      <c r="A1174" s="298"/>
      <c r="B1174" s="380"/>
      <c r="C1174" s="253"/>
      <c r="D1174" s="253"/>
      <c r="E1174" s="253"/>
      <c r="F1174" s="253"/>
      <c r="G1174" s="181"/>
    </row>
    <row r="1175" spans="1:7" x14ac:dyDescent="0.25">
      <c r="A1175" s="219"/>
      <c r="B1175" s="381"/>
      <c r="C1175" s="382"/>
      <c r="D1175" s="374"/>
      <c r="E1175" s="219"/>
      <c r="F1175" s="219"/>
    </row>
    <row r="1176" spans="1:7" x14ac:dyDescent="0.25">
      <c r="A1176" s="298"/>
      <c r="B1176" s="380"/>
      <c r="C1176" s="253"/>
      <c r="D1176" s="253"/>
      <c r="E1176" s="219"/>
      <c r="F1176" s="219"/>
    </row>
    <row r="1177" spans="1:7" x14ac:dyDescent="0.25">
      <c r="A1177" s="219"/>
      <c r="B1177" s="383"/>
      <c r="C1177" s="286"/>
      <c r="D1177" s="219"/>
      <c r="E1177" s="375"/>
      <c r="F1177" s="375"/>
    </row>
    <row r="1178" spans="1:7" x14ac:dyDescent="0.25">
      <c r="A1178" s="384"/>
      <c r="B1178" s="383"/>
      <c r="C1178" s="286"/>
      <c r="D1178" s="219"/>
      <c r="E1178" s="375"/>
      <c r="F1178" s="375"/>
    </row>
    <row r="1179" spans="1:7" x14ac:dyDescent="0.25">
      <c r="A1179" s="287"/>
      <c r="B1179" s="219"/>
      <c r="C1179" s="385"/>
      <c r="D1179" s="375"/>
      <c r="E1179" s="376"/>
      <c r="F1179" s="376"/>
    </row>
    <row r="1180" spans="1:7" x14ac:dyDescent="0.25">
      <c r="A1180" s="287"/>
      <c r="B1180" s="386"/>
      <c r="C1180" s="385"/>
      <c r="D1180" s="375"/>
      <c r="E1180" s="312"/>
      <c r="F1180" s="312"/>
    </row>
    <row r="1181" spans="1:7" x14ac:dyDescent="0.25">
      <c r="A1181" s="287"/>
      <c r="B1181" s="383"/>
      <c r="C1181" s="385"/>
      <c r="D1181" s="376"/>
      <c r="E1181" s="312"/>
      <c r="F1181" s="312"/>
    </row>
    <row r="1235" spans="8:8" x14ac:dyDescent="0.25">
      <c r="H1235" s="326"/>
    </row>
    <row r="1236" spans="8:8" x14ac:dyDescent="0.25">
      <c r="H1236" s="326"/>
    </row>
    <row r="1237" spans="8:8" x14ac:dyDescent="0.25">
      <c r="H1237" s="326"/>
    </row>
    <row r="1238" spans="8:8" x14ac:dyDescent="0.25">
      <c r="H1238" s="326"/>
    </row>
    <row r="1239" spans="8:8" x14ac:dyDescent="0.25">
      <c r="H1239" s="326"/>
    </row>
    <row r="1240" spans="8:8" x14ac:dyDescent="0.25">
      <c r="H1240" s="326"/>
    </row>
    <row r="1241" spans="8:8" x14ac:dyDescent="0.25">
      <c r="H1241" s="326"/>
    </row>
    <row r="1242" spans="8:8" x14ac:dyDescent="0.25">
      <c r="H1242" s="326"/>
    </row>
    <row r="1243" spans="8:8" x14ac:dyDescent="0.25">
      <c r="H1243" s="326"/>
    </row>
    <row r="1244" spans="8:8" x14ac:dyDescent="0.25">
      <c r="H1244" s="387"/>
    </row>
    <row r="1351" spans="8:8" x14ac:dyDescent="0.25">
      <c r="H1351" s="181"/>
    </row>
    <row r="1352" spans="8:8" x14ac:dyDescent="0.25">
      <c r="H1352" s="181"/>
    </row>
    <row r="1353" spans="8:8" x14ac:dyDescent="0.25">
      <c r="H1353" s="181"/>
    </row>
    <row r="1354" spans="8:8" x14ac:dyDescent="0.25">
      <c r="H1354" s="181"/>
    </row>
    <row r="1355" spans="8:8" x14ac:dyDescent="0.25">
      <c r="H1355" s="181"/>
    </row>
    <row r="1356" spans="8:8" x14ac:dyDescent="0.25">
      <c r="H1356" s="181"/>
    </row>
    <row r="1357" spans="8:8" x14ac:dyDescent="0.25">
      <c r="H1357" s="181"/>
    </row>
    <row r="1358" spans="8:8" x14ac:dyDescent="0.25">
      <c r="H1358" s="181"/>
    </row>
    <row r="1359" spans="8:8" x14ac:dyDescent="0.25">
      <c r="H1359" s="181"/>
    </row>
    <row r="1360" spans="8:8" x14ac:dyDescent="0.25">
      <c r="H1360" s="181"/>
    </row>
    <row r="1361" spans="8:8" x14ac:dyDescent="0.25">
      <c r="H1361" s="181"/>
    </row>
    <row r="1362" spans="8:8" x14ac:dyDescent="0.25">
      <c r="H1362" s="181"/>
    </row>
    <row r="1363" spans="8:8" x14ac:dyDescent="0.25">
      <c r="H1363" s="181"/>
    </row>
    <row r="1364" spans="8:8" x14ac:dyDescent="0.25">
      <c r="H1364" s="181"/>
    </row>
    <row r="1365" spans="8:8" x14ac:dyDescent="0.25">
      <c r="H1365" s="181"/>
    </row>
    <row r="1366" spans="8:8" x14ac:dyDescent="0.25">
      <c r="H1366" s="181"/>
    </row>
    <row r="1367" spans="8:8" x14ac:dyDescent="0.25">
      <c r="H1367" s="181"/>
    </row>
    <row r="1368" spans="8:8" x14ac:dyDescent="0.25">
      <c r="H1368" s="181"/>
    </row>
    <row r="1369" spans="8:8" x14ac:dyDescent="0.25">
      <c r="H1369" s="181"/>
    </row>
    <row r="1370" spans="8:8" x14ac:dyDescent="0.25">
      <c r="H1370" s="181"/>
    </row>
    <row r="1371" spans="8:8" x14ac:dyDescent="0.25">
      <c r="H1371" s="181"/>
    </row>
    <row r="1372" spans="8:8" x14ac:dyDescent="0.25">
      <c r="H1372" s="181"/>
    </row>
    <row r="1373" spans="8:8" x14ac:dyDescent="0.25">
      <c r="H1373" s="181"/>
    </row>
    <row r="1374" spans="8:8" x14ac:dyDescent="0.25">
      <c r="H1374" s="181"/>
    </row>
    <row r="1375" spans="8:8" x14ac:dyDescent="0.25">
      <c r="H1375" s="181"/>
    </row>
    <row r="1376" spans="8:8" x14ac:dyDescent="0.25">
      <c r="H1376" s="181"/>
    </row>
    <row r="1377" spans="8:8" x14ac:dyDescent="0.25">
      <c r="H1377" s="181"/>
    </row>
    <row r="1378" spans="8:8" x14ac:dyDescent="0.25">
      <c r="H1378" s="181"/>
    </row>
    <row r="1379" spans="8:8" x14ac:dyDescent="0.25">
      <c r="H1379" s="181"/>
    </row>
    <row r="1380" spans="8:8" x14ac:dyDescent="0.25">
      <c r="H1380" s="181"/>
    </row>
    <row r="1381" spans="8:8" x14ac:dyDescent="0.25">
      <c r="H1381" s="181"/>
    </row>
    <row r="1382" spans="8:8" x14ac:dyDescent="0.25">
      <c r="H1382" s="181"/>
    </row>
    <row r="1383" spans="8:8" x14ac:dyDescent="0.25">
      <c r="H1383" s="181"/>
    </row>
    <row r="1384" spans="8:8" x14ac:dyDescent="0.25">
      <c r="H1384" s="181"/>
    </row>
    <row r="1385" spans="8:8" x14ac:dyDescent="0.25">
      <c r="H1385" s="181"/>
    </row>
    <row r="1386" spans="8:8" x14ac:dyDescent="0.25">
      <c r="H1386" s="181"/>
    </row>
    <row r="1387" spans="8:8" x14ac:dyDescent="0.25">
      <c r="H1387" s="181"/>
    </row>
    <row r="1388" spans="8:8" x14ac:dyDescent="0.25">
      <c r="H1388" s="181"/>
    </row>
    <row r="1389" spans="8:8" x14ac:dyDescent="0.25">
      <c r="H1389" s="181"/>
    </row>
    <row r="1390" spans="8:8" x14ac:dyDescent="0.25">
      <c r="H1390" s="181"/>
    </row>
    <row r="1391" spans="8:8" x14ac:dyDescent="0.25">
      <c r="H1391" s="181"/>
    </row>
    <row r="1392" spans="8:8" x14ac:dyDescent="0.25">
      <c r="H1392" s="181"/>
    </row>
    <row r="1393" spans="8:8" x14ac:dyDescent="0.25">
      <c r="H1393" s="181"/>
    </row>
    <row r="1394" spans="8:8" x14ac:dyDescent="0.25">
      <c r="H1394" s="181"/>
    </row>
    <row r="1395" spans="8:8" x14ac:dyDescent="0.25">
      <c r="H1395" s="181"/>
    </row>
    <row r="1396" spans="8:8" x14ac:dyDescent="0.25">
      <c r="H1396" s="181"/>
    </row>
    <row r="1397" spans="8:8" x14ac:dyDescent="0.25">
      <c r="H1397" s="181"/>
    </row>
    <row r="1398" spans="8:8" x14ac:dyDescent="0.25">
      <c r="H1398" s="181"/>
    </row>
    <row r="1399" spans="8:8" x14ac:dyDescent="0.25">
      <c r="H1399" s="181"/>
    </row>
    <row r="1400" spans="8:8" x14ac:dyDescent="0.25">
      <c r="H1400" s="181"/>
    </row>
    <row r="1401" spans="8:8" x14ac:dyDescent="0.25">
      <c r="H1401" s="181"/>
    </row>
    <row r="1402" spans="8:8" x14ac:dyDescent="0.25">
      <c r="H1402" s="181"/>
    </row>
    <row r="1403" spans="8:8" x14ac:dyDescent="0.25">
      <c r="H1403" s="181"/>
    </row>
    <row r="1404" spans="8:8" x14ac:dyDescent="0.25">
      <c r="H1404" s="181"/>
    </row>
    <row r="1405" spans="8:8" x14ac:dyDescent="0.25">
      <c r="H1405" s="181"/>
    </row>
    <row r="1406" spans="8:8" x14ac:dyDescent="0.25">
      <c r="H1406" s="181"/>
    </row>
    <row r="1407" spans="8:8" x14ac:dyDescent="0.25">
      <c r="H1407" s="181"/>
    </row>
    <row r="1408" spans="8:8" x14ac:dyDescent="0.25">
      <c r="H1408" s="181"/>
    </row>
    <row r="1409" spans="8:8" x14ac:dyDescent="0.25">
      <c r="H1409" s="181"/>
    </row>
    <row r="1410" spans="8:8" x14ac:dyDescent="0.25">
      <c r="H1410" s="181"/>
    </row>
    <row r="1411" spans="8:8" x14ac:dyDescent="0.25">
      <c r="H1411" s="181"/>
    </row>
    <row r="1412" spans="8:8" x14ac:dyDescent="0.25">
      <c r="H1412" s="181"/>
    </row>
    <row r="1413" spans="8:8" x14ac:dyDescent="0.25">
      <c r="H1413" s="181"/>
    </row>
    <row r="1414" spans="8:8" x14ac:dyDescent="0.25">
      <c r="H1414" s="181"/>
    </row>
    <row r="1415" spans="8:8" x14ac:dyDescent="0.25">
      <c r="H1415" s="181"/>
    </row>
    <row r="1416" spans="8:8" x14ac:dyDescent="0.25">
      <c r="H1416" s="181"/>
    </row>
    <row r="1417" spans="8:8" x14ac:dyDescent="0.25">
      <c r="H1417" s="181"/>
    </row>
    <row r="1418" spans="8:8" x14ac:dyDescent="0.25">
      <c r="H1418" s="181"/>
    </row>
    <row r="1419" spans="8:8" x14ac:dyDescent="0.25">
      <c r="H1419" s="181"/>
    </row>
    <row r="1420" spans="8:8" x14ac:dyDescent="0.25">
      <c r="H1420" s="181"/>
    </row>
    <row r="1421" spans="8:8" x14ac:dyDescent="0.25">
      <c r="H1421" s="181"/>
    </row>
    <row r="1422" spans="8:8" x14ac:dyDescent="0.25">
      <c r="H1422" s="181"/>
    </row>
    <row r="1423" spans="8:8" x14ac:dyDescent="0.25">
      <c r="H1423" s="181"/>
    </row>
    <row r="1424" spans="8:8" x14ac:dyDescent="0.25">
      <c r="H1424" s="181"/>
    </row>
    <row r="1425" spans="8:8" x14ac:dyDescent="0.25">
      <c r="H1425" s="181"/>
    </row>
    <row r="1426" spans="8:8" x14ac:dyDescent="0.25">
      <c r="H1426" s="181"/>
    </row>
    <row r="1427" spans="8:8" x14ac:dyDescent="0.25">
      <c r="H1427" s="181"/>
    </row>
    <row r="1428" spans="8:8" x14ac:dyDescent="0.25">
      <c r="H1428" s="181"/>
    </row>
    <row r="1429" spans="8:8" x14ac:dyDescent="0.25">
      <c r="H1429" s="181"/>
    </row>
    <row r="1430" spans="8:8" x14ac:dyDescent="0.25">
      <c r="H1430" s="181"/>
    </row>
    <row r="1431" spans="8:8" x14ac:dyDescent="0.25">
      <c r="H1431" s="181"/>
    </row>
    <row r="1432" spans="8:8" x14ac:dyDescent="0.25">
      <c r="H1432" s="181"/>
    </row>
    <row r="1433" spans="8:8" x14ac:dyDescent="0.25">
      <c r="H1433" s="181"/>
    </row>
    <row r="1434" spans="8:8" x14ac:dyDescent="0.25">
      <c r="H1434" s="181"/>
    </row>
    <row r="1435" spans="8:8" x14ac:dyDescent="0.25">
      <c r="H1435" s="181"/>
    </row>
    <row r="1436" spans="8:8" x14ac:dyDescent="0.25">
      <c r="H1436" s="181"/>
    </row>
    <row r="1437" spans="8:8" x14ac:dyDescent="0.25">
      <c r="H1437" s="181"/>
    </row>
    <row r="1438" spans="8:8" x14ac:dyDescent="0.25">
      <c r="H1438" s="181"/>
    </row>
    <row r="1439" spans="8:8" x14ac:dyDescent="0.25">
      <c r="H1439" s="181"/>
    </row>
    <row r="1440" spans="8:8" x14ac:dyDescent="0.25">
      <c r="H1440" s="181"/>
    </row>
    <row r="1441" spans="8:8" x14ac:dyDescent="0.25">
      <c r="H1441" s="181"/>
    </row>
    <row r="1442" spans="8:8" x14ac:dyDescent="0.25">
      <c r="H1442" s="181"/>
    </row>
    <row r="1443" spans="8:8" x14ac:dyDescent="0.25">
      <c r="H1443" s="181"/>
    </row>
    <row r="1444" spans="8:8" x14ac:dyDescent="0.25">
      <c r="H1444" s="181"/>
    </row>
    <row r="1445" spans="8:8" x14ac:dyDescent="0.25">
      <c r="H1445" s="181"/>
    </row>
    <row r="1503" spans="8:8" x14ac:dyDescent="0.25">
      <c r="H1503" s="304"/>
    </row>
    <row r="1504" spans="8:8" x14ac:dyDescent="0.25">
      <c r="H1504" s="304"/>
    </row>
    <row r="1593" spans="8:8" x14ac:dyDescent="0.25">
      <c r="H1593" s="253"/>
    </row>
    <row r="1594" spans="8:8" x14ac:dyDescent="0.25">
      <c r="H1594" s="253"/>
    </row>
    <row r="1595" spans="8:8" x14ac:dyDescent="0.25">
      <c r="H1595" s="253"/>
    </row>
    <row r="1596" spans="8:8" x14ac:dyDescent="0.25">
      <c r="H1596" s="253"/>
    </row>
    <row r="1597" spans="8:8" x14ac:dyDescent="0.25">
      <c r="H1597" s="253"/>
    </row>
    <row r="1598" spans="8:8" x14ac:dyDescent="0.25">
      <c r="H1598" s="253"/>
    </row>
    <row r="1599" spans="8:8" x14ac:dyDescent="0.25">
      <c r="H1599" s="253"/>
    </row>
    <row r="1600" spans="8:8" x14ac:dyDescent="0.25">
      <c r="H1600" s="253"/>
    </row>
    <row r="1601" spans="8:8" x14ac:dyDescent="0.25">
      <c r="H1601" s="253"/>
    </row>
    <row r="1602" spans="8:8" x14ac:dyDescent="0.25">
      <c r="H1602" s="253"/>
    </row>
    <row r="1603" spans="8:8" x14ac:dyDescent="0.25">
      <c r="H1603" s="253"/>
    </row>
    <row r="1614" spans="8:8" x14ac:dyDescent="0.25">
      <c r="H1614" s="253"/>
    </row>
    <row r="1615" spans="8:8" x14ac:dyDescent="0.25">
      <c r="H1615" s="253"/>
    </row>
    <row r="1717" spans="8:8" x14ac:dyDescent="0.25">
      <c r="H1717" s="303"/>
    </row>
    <row r="1718" spans="8:8" x14ac:dyDescent="0.25">
      <c r="H1718" s="304"/>
    </row>
    <row r="1743" spans="8:8" x14ac:dyDescent="0.25">
      <c r="H1743" s="303"/>
    </row>
    <row r="1744" spans="8:8" x14ac:dyDescent="0.25">
      <c r="H1744" s="304"/>
    </row>
    <row r="1891" spans="8:8" x14ac:dyDescent="0.25">
      <c r="H1891" s="303"/>
    </row>
    <row r="1892" spans="8:8" x14ac:dyDescent="0.25">
      <c r="H1892" s="253"/>
    </row>
    <row r="1893" spans="8:8" x14ac:dyDescent="0.25">
      <c r="H1893" s="374"/>
    </row>
    <row r="1894" spans="8:8" x14ac:dyDescent="0.25">
      <c r="H1894" s="253"/>
    </row>
    <row r="1895" spans="8:8" x14ac:dyDescent="0.25">
      <c r="H1895" s="219"/>
    </row>
    <row r="1896" spans="8:8" x14ac:dyDescent="0.25">
      <c r="H1896" s="219"/>
    </row>
    <row r="1897" spans="8:8" x14ac:dyDescent="0.25">
      <c r="H1897" s="375"/>
    </row>
    <row r="1898" spans="8:8" x14ac:dyDescent="0.25">
      <c r="H1898" s="375"/>
    </row>
    <row r="1899" spans="8:8" x14ac:dyDescent="0.25">
      <c r="H1899" s="376"/>
    </row>
  </sheetData>
  <mergeCells count="4">
    <mergeCell ref="A1:G1"/>
    <mergeCell ref="A2:G2"/>
    <mergeCell ref="A3:G3"/>
    <mergeCell ref="A4:G4"/>
  </mergeCells>
  <phoneticPr fontId="8" type="noConversion"/>
  <printOptions horizontalCentered="1"/>
  <pageMargins left="0.98425196850393704" right="0.59055118110236227" top="0.94488188976377963" bottom="0.55118110236220474" header="0.31496062992125984" footer="0.31496062992125984"/>
  <pageSetup paperSize="9" scale="57" fitToHeight="9" orientation="portrait" r:id="rId1"/>
  <headerFooter>
    <oddHeader xml:space="preserve">&amp;LLekhnath Damauli 220 kV Transmission Line Project
Package B: Substations - Part I - BMZ No. 2016 67 773
</oddHeader>
    <oddFooter>&amp;CFICHTNER | &amp;P / &amp;N&amp;RSchedule of Rates and Prices -   Schedule No. IV&amp;L&amp;"Helvetica,Standard"&amp;8 RNWS7JUM2C5X-1730981799-9585</oddFooter>
  </headerFooter>
  <rowBreaks count="7" manualBreakCount="7">
    <brk id="117" max="6" man="1"/>
    <brk id="180" max="6" man="1"/>
    <brk id="242" max="6" man="1"/>
    <brk id="299" max="6" man="1"/>
    <brk id="348" max="6" man="1"/>
    <brk id="389" max="6" man="1"/>
    <brk id="45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9"/>
  <sheetViews>
    <sheetView view="pageBreakPreview" topLeftCell="A9" zoomScaleNormal="100" zoomScaleSheetLayoutView="100" workbookViewId="0">
      <selection activeCell="C25" sqref="C25"/>
    </sheetView>
    <sheetView workbookViewId="1">
      <selection sqref="A1:D1"/>
    </sheetView>
  </sheetViews>
  <sheetFormatPr defaultColWidth="11.5546875" defaultRowHeight="13.2" x14ac:dyDescent="0.25"/>
  <cols>
    <col min="1" max="1" width="10" customWidth="1"/>
    <col min="2" max="2" width="70.5546875" customWidth="1"/>
    <col min="3" max="3" width="19.109375" customWidth="1"/>
    <col min="4" max="4" width="18.44140625" customWidth="1"/>
  </cols>
  <sheetData>
    <row r="1" spans="1:6" ht="15.6" customHeight="1" x14ac:dyDescent="0.25">
      <c r="A1" s="410" t="str">
        <f>'Schedule No. I'!A1</f>
        <v>Substation Package B</v>
      </c>
      <c r="B1" s="411"/>
      <c r="C1" s="411"/>
      <c r="D1" s="412"/>
    </row>
    <row r="2" spans="1:6" ht="15.6" customHeight="1" x14ac:dyDescent="0.25">
      <c r="A2" s="410" t="str">
        <f>'Schedule No. I'!A2</f>
        <v>Kreditanstalt für Wiederaufbau (KfW)</v>
      </c>
      <c r="B2" s="411"/>
      <c r="C2" s="411"/>
      <c r="D2" s="412"/>
    </row>
    <row r="3" spans="1:6" ht="15.6" customHeight="1" x14ac:dyDescent="0.25">
      <c r="A3" s="410" t="str">
        <f>'Schedule No. I'!A3</f>
        <v>Nepal Electricity Authority (NEA)</v>
      </c>
      <c r="B3" s="411"/>
      <c r="C3" s="411"/>
      <c r="D3" s="412"/>
    </row>
    <row r="4" spans="1:6" ht="13.2" customHeight="1" x14ac:dyDescent="0.25">
      <c r="A4" s="410" t="s">
        <v>1175</v>
      </c>
      <c r="B4" s="411"/>
      <c r="C4" s="411"/>
      <c r="D4" s="412"/>
      <c r="F4" s="181"/>
    </row>
    <row r="5" spans="1:6" ht="13.8" x14ac:dyDescent="0.25">
      <c r="A5" s="388"/>
      <c r="B5" s="391"/>
      <c r="C5" s="389"/>
      <c r="D5" s="390"/>
    </row>
    <row r="6" spans="1:6" ht="27.6" x14ac:dyDescent="0.25">
      <c r="A6" s="226" t="s">
        <v>5</v>
      </c>
      <c r="B6" s="227" t="s">
        <v>6</v>
      </c>
      <c r="C6" s="227" t="s">
        <v>8</v>
      </c>
      <c r="D6" s="228" t="s">
        <v>1061</v>
      </c>
      <c r="F6" s="181"/>
    </row>
    <row r="7" spans="1:6" ht="30" customHeight="1" x14ac:dyDescent="0.25">
      <c r="A7" s="226" t="s">
        <v>15</v>
      </c>
      <c r="B7" s="227" t="s">
        <v>792</v>
      </c>
      <c r="C7" s="227"/>
      <c r="D7" s="228"/>
      <c r="F7" s="181"/>
    </row>
    <row r="8" spans="1:6" ht="13.8" x14ac:dyDescent="0.25">
      <c r="A8" s="392" t="s">
        <v>17</v>
      </c>
      <c r="B8" s="266" t="s">
        <v>761</v>
      </c>
      <c r="C8" s="233" t="s">
        <v>762</v>
      </c>
      <c r="D8" s="265"/>
    </row>
    <row r="9" spans="1:6" ht="41.4" x14ac:dyDescent="0.25">
      <c r="A9" s="392" t="s">
        <v>62</v>
      </c>
      <c r="B9" s="266" t="s">
        <v>763</v>
      </c>
      <c r="C9" s="233" t="s">
        <v>762</v>
      </c>
      <c r="D9" s="265"/>
    </row>
    <row r="10" spans="1:6" ht="41.4" x14ac:dyDescent="0.25">
      <c r="A10" s="392" t="s">
        <v>72</v>
      </c>
      <c r="B10" s="266" t="s">
        <v>764</v>
      </c>
      <c r="C10" s="233" t="s">
        <v>762</v>
      </c>
      <c r="D10" s="265"/>
    </row>
    <row r="11" spans="1:6" ht="27.6" x14ac:dyDescent="0.25">
      <c r="A11" s="392" t="s">
        <v>97</v>
      </c>
      <c r="B11" s="266" t="s">
        <v>765</v>
      </c>
      <c r="C11" s="233" t="s">
        <v>762</v>
      </c>
      <c r="D11" s="265"/>
    </row>
    <row r="12" spans="1:6" ht="41.4" x14ac:dyDescent="0.25">
      <c r="A12" s="392" t="s">
        <v>107</v>
      </c>
      <c r="B12" s="266" t="s">
        <v>766</v>
      </c>
      <c r="C12" s="233" t="s">
        <v>762</v>
      </c>
      <c r="D12" s="265"/>
    </row>
    <row r="13" spans="1:6" ht="41.4" x14ac:dyDescent="0.25">
      <c r="A13" s="393" t="s">
        <v>114</v>
      </c>
      <c r="B13" s="394" t="s">
        <v>767</v>
      </c>
      <c r="C13" s="233"/>
      <c r="D13" s="265"/>
    </row>
    <row r="14" spans="1:6" s="119" customFormat="1" ht="13.8" x14ac:dyDescent="0.25">
      <c r="A14" s="395" t="s">
        <v>116</v>
      </c>
      <c r="B14" s="396" t="s">
        <v>768</v>
      </c>
      <c r="C14" s="233" t="s">
        <v>762</v>
      </c>
      <c r="D14" s="265"/>
      <c r="E14" s="181"/>
      <c r="F14" s="181"/>
    </row>
    <row r="15" spans="1:6" s="119" customFormat="1" ht="13.8" x14ac:dyDescent="0.25">
      <c r="A15" s="395" t="s">
        <v>117</v>
      </c>
      <c r="B15" s="396" t="s">
        <v>769</v>
      </c>
      <c r="C15" s="233" t="s">
        <v>762</v>
      </c>
      <c r="D15" s="265"/>
      <c r="E15" s="181"/>
      <c r="F15" s="181"/>
    </row>
    <row r="16" spans="1:6" s="119" customFormat="1" ht="13.8" x14ac:dyDescent="0.25">
      <c r="A16" s="395" t="s">
        <v>118</v>
      </c>
      <c r="B16" s="396" t="s">
        <v>770</v>
      </c>
      <c r="C16" s="233" t="s">
        <v>762</v>
      </c>
      <c r="D16" s="265"/>
      <c r="E16" s="181"/>
      <c r="F16" s="181"/>
    </row>
    <row r="17" spans="1:4" s="119" customFormat="1" ht="13.8" x14ac:dyDescent="0.25">
      <c r="A17" s="392" t="s">
        <v>119</v>
      </c>
      <c r="B17" s="266" t="s">
        <v>771</v>
      </c>
      <c r="C17" s="233" t="s">
        <v>762</v>
      </c>
      <c r="D17" s="265"/>
    </row>
    <row r="18" spans="1:4" s="119" customFormat="1" ht="13.8" x14ac:dyDescent="0.25">
      <c r="A18" s="392" t="s">
        <v>135</v>
      </c>
      <c r="B18" s="266" t="s">
        <v>772</v>
      </c>
      <c r="C18" s="233" t="s">
        <v>773</v>
      </c>
      <c r="D18" s="265"/>
    </row>
    <row r="19" spans="1:4" s="119" customFormat="1" ht="27.6" x14ac:dyDescent="0.25">
      <c r="A19" s="392" t="s">
        <v>140</v>
      </c>
      <c r="B19" s="266" t="s">
        <v>774</v>
      </c>
      <c r="C19" s="233" t="s">
        <v>762</v>
      </c>
      <c r="D19" s="265"/>
    </row>
    <row r="20" spans="1:4" s="119" customFormat="1" ht="13.8" x14ac:dyDescent="0.25">
      <c r="A20" s="392" t="s">
        <v>152</v>
      </c>
      <c r="B20" s="266" t="s">
        <v>775</v>
      </c>
      <c r="C20" s="233" t="s">
        <v>762</v>
      </c>
      <c r="D20" s="265"/>
    </row>
    <row r="21" spans="1:4" ht="27.6" x14ac:dyDescent="0.25">
      <c r="A21" s="392" t="s">
        <v>153</v>
      </c>
      <c r="B21" s="266" t="s">
        <v>776</v>
      </c>
      <c r="C21" s="233" t="s">
        <v>762</v>
      </c>
      <c r="D21" s="265"/>
    </row>
    <row r="22" spans="1:4" ht="27.6" x14ac:dyDescent="0.25">
      <c r="A22" s="392" t="s">
        <v>159</v>
      </c>
      <c r="B22" s="266" t="s">
        <v>777</v>
      </c>
      <c r="C22" s="233" t="s">
        <v>762</v>
      </c>
      <c r="D22" s="265"/>
    </row>
    <row r="23" spans="1:4" ht="27.6" x14ac:dyDescent="0.25">
      <c r="A23" s="392" t="s">
        <v>171</v>
      </c>
      <c r="B23" s="266" t="s">
        <v>778</v>
      </c>
      <c r="C23" s="233" t="s">
        <v>762</v>
      </c>
      <c r="D23" s="265"/>
    </row>
    <row r="24" spans="1:4" ht="13.8" x14ac:dyDescent="0.25">
      <c r="A24" s="392" t="s">
        <v>187</v>
      </c>
      <c r="B24" s="266" t="s">
        <v>779</v>
      </c>
      <c r="C24" s="233" t="s">
        <v>762</v>
      </c>
      <c r="D24" s="265"/>
    </row>
    <row r="25" spans="1:4" ht="27.6" x14ac:dyDescent="0.25">
      <c r="A25" s="392" t="s">
        <v>193</v>
      </c>
      <c r="B25" s="266" t="s">
        <v>780</v>
      </c>
      <c r="C25" s="233"/>
      <c r="D25" s="265"/>
    </row>
    <row r="26" spans="1:4" ht="13.8" x14ac:dyDescent="0.25">
      <c r="A26" s="234" t="s">
        <v>781</v>
      </c>
      <c r="B26" s="266" t="s">
        <v>782</v>
      </c>
      <c r="C26" s="233" t="s">
        <v>762</v>
      </c>
      <c r="D26" s="265"/>
    </row>
    <row r="27" spans="1:4" ht="13.8" x14ac:dyDescent="0.25">
      <c r="A27" s="234"/>
      <c r="B27" s="397"/>
      <c r="C27" s="241"/>
      <c r="D27" s="265"/>
    </row>
    <row r="28" spans="1:4" ht="19.5" customHeight="1" x14ac:dyDescent="0.25">
      <c r="A28" s="398"/>
      <c r="B28" s="266"/>
      <c r="C28" s="233"/>
      <c r="D28" s="399"/>
    </row>
    <row r="29" spans="1:4" ht="13.8" x14ac:dyDescent="0.25">
      <c r="A29" s="398"/>
      <c r="B29" s="266"/>
      <c r="C29" s="233"/>
      <c r="D29" s="265"/>
    </row>
    <row r="30" spans="1:4" ht="13.8" x14ac:dyDescent="0.25">
      <c r="A30" s="395"/>
      <c r="B30" s="266"/>
      <c r="C30" s="233"/>
      <c r="D30" s="265"/>
    </row>
    <row r="31" spans="1:4" ht="22.5" customHeight="1" x14ac:dyDescent="0.25">
      <c r="A31" s="157"/>
      <c r="B31" s="157" t="s">
        <v>603</v>
      </c>
      <c r="C31" s="157"/>
      <c r="D31" s="157"/>
    </row>
    <row r="32" spans="1:4" ht="13.8" x14ac:dyDescent="0.25">
      <c r="A32" s="269"/>
      <c r="B32" s="270"/>
      <c r="C32" s="271"/>
      <c r="D32" s="400"/>
    </row>
    <row r="33" spans="1:4" ht="13.8" x14ac:dyDescent="0.25">
      <c r="A33" s="232"/>
      <c r="B33" s="237"/>
      <c r="C33" s="234"/>
      <c r="D33" s="234"/>
    </row>
    <row r="34" spans="1:4" ht="13.8" x14ac:dyDescent="0.25">
      <c r="A34" s="269"/>
      <c r="B34" s="255"/>
      <c r="C34" s="268"/>
      <c r="D34" s="401"/>
    </row>
    <row r="35" spans="1:4" ht="13.8" x14ac:dyDescent="0.25">
      <c r="A35" s="274"/>
      <c r="B35" s="255"/>
      <c r="C35" s="402" t="s">
        <v>604</v>
      </c>
      <c r="D35" s="269"/>
    </row>
    <row r="36" spans="1:4" ht="13.8" x14ac:dyDescent="0.25">
      <c r="A36" s="277"/>
      <c r="B36" s="278"/>
      <c r="C36" s="276"/>
      <c r="D36" s="403"/>
    </row>
    <row r="37" spans="1:4" ht="13.8" x14ac:dyDescent="0.25">
      <c r="A37" s="277"/>
      <c r="B37" s="280"/>
      <c r="C37" s="276"/>
      <c r="D37" s="403"/>
    </row>
    <row r="38" spans="1:4" ht="13.8" x14ac:dyDescent="0.25">
      <c r="A38" s="277"/>
      <c r="B38" s="255"/>
      <c r="C38" s="329" t="s">
        <v>605</v>
      </c>
      <c r="D38" s="269"/>
    </row>
    <row r="39" spans="1:4" x14ac:dyDescent="0.25">
      <c r="A39" s="291"/>
      <c r="B39" s="292"/>
      <c r="C39" s="293"/>
      <c r="D39" s="344"/>
    </row>
  </sheetData>
  <mergeCells count="4">
    <mergeCell ref="A1:D1"/>
    <mergeCell ref="A2:D2"/>
    <mergeCell ref="A3:D3"/>
    <mergeCell ref="A4:D4"/>
  </mergeCells>
  <printOptions horizontalCentered="1"/>
  <pageMargins left="0.98425196850393704" right="0.59055118110236227" top="0.94488188976377963" bottom="0.55118110236220474" header="0.31496062992125984" footer="0.31496062992125984"/>
  <pageSetup paperSize="9" scale="72" fitToHeight="0" orientation="portrait" r:id="rId1"/>
  <headerFooter>
    <oddHeader xml:space="preserve">&amp;LLekhnath Damauli 220 kV Transmission Line Project
Package B: Substations - Part I - BMZ No. 2016 67 773
</oddHeader>
    <oddFooter>&amp;CFICHTNER | &amp;P / &amp;N&amp;RSchedule of Rates and Prices -   Schedule No. V&amp;L&amp;"Helvetica,Standard"&amp;8 RNWS7JUM2C5X-1730981799-9585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1"/>
  <sheetViews>
    <sheetView workbookViewId="0">
      <selection activeCell="B13" sqref="B13"/>
    </sheetView>
    <sheetView workbookViewId="1">
      <selection sqref="A1:D1"/>
    </sheetView>
  </sheetViews>
  <sheetFormatPr defaultColWidth="9.109375" defaultRowHeight="13.2" x14ac:dyDescent="0.25"/>
  <cols>
    <col min="1" max="1" width="11.5546875" style="133" customWidth="1"/>
    <col min="2" max="2" width="69.109375" customWidth="1"/>
    <col min="3" max="3" width="23.109375" customWidth="1"/>
    <col min="4" max="4" width="20.88671875" customWidth="1"/>
  </cols>
  <sheetData>
    <row r="1" spans="1:5" ht="31.5" customHeight="1" x14ac:dyDescent="0.25">
      <c r="A1" s="409" t="str">
        <f>'Schedule No. I'!A1:G1</f>
        <v>Substation Package B</v>
      </c>
      <c r="B1" s="416"/>
      <c r="C1" s="416"/>
      <c r="D1" s="416"/>
      <c r="E1" s="120"/>
    </row>
    <row r="2" spans="1:5" ht="23.25" customHeight="1" x14ac:dyDescent="0.25">
      <c r="A2" s="409" t="s">
        <v>1</v>
      </c>
      <c r="B2" s="416"/>
      <c r="C2" s="416"/>
      <c r="D2" s="416"/>
      <c r="E2" s="120"/>
    </row>
    <row r="3" spans="1:5" ht="28.5" customHeight="1" x14ac:dyDescent="0.25">
      <c r="A3" s="409" t="str">
        <f>'Schedule No. I'!A3:G3</f>
        <v>Nepal Electricity Authority (NEA)</v>
      </c>
      <c r="B3" s="416"/>
      <c r="C3" s="416"/>
      <c r="D3" s="416"/>
    </row>
    <row r="4" spans="1:5" ht="28.5" customHeight="1" x14ac:dyDescent="0.25">
      <c r="A4" s="409" t="s">
        <v>783</v>
      </c>
      <c r="B4" s="413"/>
      <c r="C4" s="413"/>
      <c r="D4" s="413"/>
    </row>
    <row r="5" spans="1:5" ht="28.5" customHeight="1" x14ac:dyDescent="0.25">
      <c r="A5" s="417"/>
      <c r="B5" s="418"/>
      <c r="C5" s="418"/>
      <c r="D5" s="419"/>
    </row>
    <row r="6" spans="1:5" ht="36" customHeight="1" x14ac:dyDescent="0.25">
      <c r="A6" s="173" t="s">
        <v>784</v>
      </c>
      <c r="B6" s="173" t="s">
        <v>785</v>
      </c>
      <c r="C6" s="174" t="s">
        <v>786</v>
      </c>
      <c r="D6" s="174" t="s">
        <v>786</v>
      </c>
    </row>
    <row r="7" spans="1:5" ht="24" customHeight="1" x14ac:dyDescent="0.25">
      <c r="A7" s="175"/>
      <c r="B7" s="176"/>
      <c r="C7" s="177" t="s">
        <v>912</v>
      </c>
      <c r="D7" s="177" t="s">
        <v>1057</v>
      </c>
    </row>
    <row r="8" spans="1:5" ht="64.5" customHeight="1" x14ac:dyDescent="0.25">
      <c r="A8" s="151" t="s">
        <v>15</v>
      </c>
      <c r="B8" s="152" t="s">
        <v>787</v>
      </c>
      <c r="C8" s="153"/>
      <c r="D8" s="153"/>
    </row>
    <row r="9" spans="1:5" ht="67.5" customHeight="1" x14ac:dyDescent="0.25">
      <c r="A9" s="151" t="s">
        <v>218</v>
      </c>
      <c r="B9" s="154" t="s">
        <v>788</v>
      </c>
      <c r="C9" s="155"/>
      <c r="D9" s="155"/>
    </row>
    <row r="10" spans="1:5" ht="67.5" customHeight="1" x14ac:dyDescent="0.25">
      <c r="A10" s="151" t="s">
        <v>412</v>
      </c>
      <c r="B10" s="154" t="s">
        <v>1183</v>
      </c>
      <c r="C10" s="155"/>
      <c r="D10" s="155"/>
    </row>
    <row r="11" spans="1:5" ht="67.5" customHeight="1" x14ac:dyDescent="0.25">
      <c r="A11" s="151" t="s">
        <v>789</v>
      </c>
      <c r="B11" s="154" t="s">
        <v>790</v>
      </c>
      <c r="C11" s="155"/>
      <c r="D11" s="155"/>
    </row>
    <row r="12" spans="1:5" ht="63.75" customHeight="1" x14ac:dyDescent="0.25">
      <c r="A12" s="151" t="s">
        <v>791</v>
      </c>
      <c r="B12" s="154" t="s">
        <v>792</v>
      </c>
      <c r="C12" s="155"/>
      <c r="D12" s="155"/>
    </row>
    <row r="13" spans="1:5" ht="49.5" customHeight="1" x14ac:dyDescent="0.25">
      <c r="A13" s="156">
        <v>6</v>
      </c>
      <c r="B13" s="157" t="s">
        <v>793</v>
      </c>
      <c r="C13" s="158"/>
      <c r="D13" s="158"/>
    </row>
    <row r="14" spans="1:5" ht="21" customHeight="1" x14ac:dyDescent="0.25">
      <c r="A14" s="196"/>
      <c r="B14" s="193"/>
      <c r="C14" s="159"/>
      <c r="D14" s="159"/>
    </row>
    <row r="15" spans="1:5" ht="17.25" customHeight="1" x14ac:dyDescent="0.25">
      <c r="A15" s="197"/>
      <c r="B15" s="194"/>
      <c r="C15" s="148"/>
      <c r="D15" s="148"/>
    </row>
    <row r="16" spans="1:5" x14ac:dyDescent="0.25">
      <c r="A16" s="197"/>
      <c r="B16" s="194"/>
      <c r="C16" s="148"/>
      <c r="D16" s="148"/>
    </row>
    <row r="17" spans="1:4" ht="28.5" customHeight="1" x14ac:dyDescent="0.3">
      <c r="A17" s="198"/>
      <c r="B17" s="195" t="s">
        <v>604</v>
      </c>
      <c r="C17" s="148"/>
      <c r="D17" s="148"/>
    </row>
    <row r="18" spans="1:4" ht="60" customHeight="1" x14ac:dyDescent="0.3">
      <c r="A18" s="414"/>
      <c r="B18" s="415"/>
      <c r="C18" s="148"/>
      <c r="D18" s="148"/>
    </row>
    <row r="19" spans="1:4" ht="16.5" customHeight="1" x14ac:dyDescent="0.3">
      <c r="A19" s="198"/>
      <c r="B19" s="199" t="s">
        <v>605</v>
      </c>
      <c r="C19" s="148"/>
      <c r="D19" s="148"/>
    </row>
    <row r="20" spans="1:4" x14ac:dyDescent="0.25">
      <c r="A20" s="197"/>
      <c r="B20" s="194"/>
      <c r="C20" s="148"/>
      <c r="D20" s="148"/>
    </row>
    <row r="21" spans="1:4" x14ac:dyDescent="0.25">
      <c r="A21" s="197"/>
      <c r="B21" s="194"/>
      <c r="C21" s="148"/>
      <c r="D21" s="148"/>
    </row>
  </sheetData>
  <mergeCells count="6">
    <mergeCell ref="A4:D4"/>
    <mergeCell ref="A18:B18"/>
    <mergeCell ref="A1:D1"/>
    <mergeCell ref="A2:D2"/>
    <mergeCell ref="A3:D3"/>
    <mergeCell ref="A5:D5"/>
  </mergeCells>
  <phoneticPr fontId="0" type="noConversion"/>
  <printOptions horizontalCentered="1"/>
  <pageMargins left="0.98425196850393704" right="0.59055118110236227" top="0.94488188976377963" bottom="0.55118110236220474" header="0.31496062992125984" footer="0.31496062992125984"/>
  <pageSetup paperSize="9" scale="69" fitToHeight="0" orientation="portrait" r:id="rId1"/>
  <headerFooter>
    <oddHeader xml:space="preserve">&amp;LLekhnath Damauli 220 kV Transmission Line Project
Package B: Substations - Part I - BMZ No. 2016 67 773
&amp;R  </oddHeader>
    <oddFooter>&amp;CFICHTNER | &amp;P / &amp;N&amp;RSchedule of Rates and Prices -   Schedule No. VI&amp;L&amp;"Helvetica,Standard"&amp;8 RNWS7JUM2C5X-1730981799-9585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0"/>
  <sheetViews>
    <sheetView workbookViewId="0">
      <selection sqref="A1:G1"/>
    </sheetView>
    <sheetView workbookViewId="1">
      <selection sqref="A1:G1"/>
    </sheetView>
  </sheetViews>
  <sheetFormatPr defaultColWidth="9.109375" defaultRowHeight="13.2" x14ac:dyDescent="0.25"/>
  <cols>
    <col min="1" max="1" width="12.33203125" style="133" customWidth="1"/>
    <col min="2" max="2" width="40.5546875" style="120" customWidth="1"/>
    <col min="3" max="3" width="12.44140625" style="120" customWidth="1"/>
    <col min="4" max="4" width="11" style="99" customWidth="1"/>
    <col min="5" max="5" width="11.88671875" style="99" customWidth="1"/>
    <col min="6" max="6" width="14.5546875" style="99" customWidth="1"/>
    <col min="7" max="7" width="14.88671875" style="135" customWidth="1"/>
    <col min="8" max="8" width="12.88671875" customWidth="1"/>
    <col min="9" max="9" width="14.88671875" style="134" bestFit="1" customWidth="1"/>
    <col min="10" max="10" width="13.6640625" bestFit="1" customWidth="1"/>
  </cols>
  <sheetData>
    <row r="1" spans="1:9" ht="24" customHeight="1" x14ac:dyDescent="0.25">
      <c r="A1" s="409" t="str">
        <f>'Schedule No. I'!A1:G1</f>
        <v>Substation Package B</v>
      </c>
      <c r="B1" s="409"/>
      <c r="C1" s="409"/>
      <c r="D1" s="409"/>
      <c r="E1" s="409"/>
      <c r="F1" s="409"/>
      <c r="G1" s="420"/>
    </row>
    <row r="2" spans="1:9" ht="21" customHeight="1" x14ac:dyDescent="0.25">
      <c r="A2" s="409" t="s">
        <v>1</v>
      </c>
      <c r="B2" s="409"/>
      <c r="C2" s="409"/>
      <c r="D2" s="409"/>
      <c r="E2" s="409"/>
      <c r="F2" s="409"/>
      <c r="G2" s="420"/>
    </row>
    <row r="3" spans="1:9" ht="21" customHeight="1" x14ac:dyDescent="0.25">
      <c r="A3" s="409" t="str">
        <f>'Schedule No. I'!A3:G3</f>
        <v>Nepal Electricity Authority (NEA)</v>
      </c>
      <c r="B3" s="409"/>
      <c r="C3" s="409"/>
      <c r="D3" s="409"/>
      <c r="E3" s="409"/>
      <c r="F3" s="409"/>
      <c r="G3" s="413"/>
    </row>
    <row r="4" spans="1:9" ht="20.25" customHeight="1" x14ac:dyDescent="0.25">
      <c r="A4" s="409" t="s">
        <v>794</v>
      </c>
      <c r="B4" s="413"/>
      <c r="C4" s="413"/>
      <c r="D4" s="413"/>
      <c r="E4" s="413"/>
      <c r="F4" s="413"/>
      <c r="G4" s="413"/>
    </row>
    <row r="5" spans="1:9" ht="39" customHeight="1" x14ac:dyDescent="0.25">
      <c r="A5" s="421"/>
      <c r="B5" s="422"/>
      <c r="C5" s="179"/>
      <c r="D5" s="149"/>
      <c r="E5" s="149"/>
      <c r="F5" s="149"/>
      <c r="G5" s="150"/>
    </row>
    <row r="6" spans="1:9" ht="38.25" customHeight="1" x14ac:dyDescent="0.25">
      <c r="A6" s="142" t="s">
        <v>5</v>
      </c>
      <c r="B6" s="137" t="s">
        <v>6</v>
      </c>
      <c r="C6" s="137" t="s">
        <v>795</v>
      </c>
      <c r="D6" s="137" t="s">
        <v>796</v>
      </c>
      <c r="E6" s="137" t="s">
        <v>9</v>
      </c>
      <c r="F6" s="137" t="s">
        <v>10</v>
      </c>
      <c r="G6" s="137" t="s">
        <v>797</v>
      </c>
    </row>
    <row r="7" spans="1:9" ht="17.25" customHeight="1" x14ac:dyDescent="0.25">
      <c r="A7" s="142"/>
      <c r="B7" s="137"/>
      <c r="C7" s="137"/>
      <c r="D7" s="137"/>
      <c r="E7" s="137"/>
      <c r="F7" s="137" t="s">
        <v>13</v>
      </c>
      <c r="G7" s="137" t="s">
        <v>13</v>
      </c>
      <c r="I7"/>
    </row>
    <row r="8" spans="1:9" ht="18.75" customHeight="1" x14ac:dyDescent="0.25">
      <c r="A8" s="143"/>
      <c r="B8" s="137"/>
      <c r="C8" s="137"/>
      <c r="D8" s="137"/>
      <c r="E8" s="137"/>
      <c r="F8" s="136" t="s">
        <v>912</v>
      </c>
      <c r="G8" s="136" t="s">
        <v>912</v>
      </c>
    </row>
    <row r="9" spans="1:9" s="119" customFormat="1" x14ac:dyDescent="0.25">
      <c r="A9" s="144"/>
      <c r="B9" s="145"/>
      <c r="C9" s="145"/>
      <c r="D9" s="139"/>
      <c r="E9" s="139">
        <v>1</v>
      </c>
      <c r="F9" s="139">
        <v>2</v>
      </c>
      <c r="G9" s="180" t="s">
        <v>798</v>
      </c>
      <c r="H9" s="181"/>
      <c r="I9" s="182"/>
    </row>
    <row r="10" spans="1:9" s="119" customFormat="1" ht="19.5" customHeight="1" x14ac:dyDescent="0.25">
      <c r="A10" s="183"/>
      <c r="B10" s="184"/>
      <c r="C10" s="184"/>
      <c r="D10" s="185"/>
      <c r="E10" s="185"/>
      <c r="F10" s="185"/>
      <c r="G10" s="185"/>
      <c r="H10" s="181"/>
      <c r="I10" s="182"/>
    </row>
    <row r="11" spans="1:9" s="119" customFormat="1" ht="21.75" customHeight="1" x14ac:dyDescent="0.25">
      <c r="A11" s="186"/>
      <c r="B11" s="184"/>
      <c r="C11" s="184"/>
      <c r="D11" s="187"/>
      <c r="E11" s="187"/>
      <c r="F11" s="187"/>
      <c r="G11" s="188"/>
      <c r="H11" s="181"/>
      <c r="I11" s="182"/>
    </row>
    <row r="12" spans="1:9" ht="22.5" customHeight="1" x14ac:dyDescent="0.25">
      <c r="A12" s="186"/>
      <c r="B12" s="184"/>
      <c r="C12" s="184"/>
      <c r="D12" s="187"/>
      <c r="E12" s="187"/>
      <c r="F12" s="187"/>
      <c r="G12" s="188"/>
    </row>
    <row r="13" spans="1:9" ht="18.75" customHeight="1" x14ac:dyDescent="0.25">
      <c r="A13" s="186"/>
      <c r="B13" s="189"/>
      <c r="C13" s="189"/>
      <c r="D13" s="139"/>
      <c r="E13" s="139"/>
      <c r="F13" s="139"/>
      <c r="G13" s="188"/>
    </row>
    <row r="14" spans="1:9" ht="18.75" customHeight="1" x14ac:dyDescent="0.25">
      <c r="A14" s="160"/>
      <c r="B14" s="140"/>
      <c r="C14" s="140"/>
      <c r="D14" s="139"/>
      <c r="E14" s="139"/>
      <c r="F14" s="139"/>
      <c r="G14" s="188"/>
    </row>
    <row r="15" spans="1:9" ht="21.75" customHeight="1" x14ac:dyDescent="0.25">
      <c r="A15" s="161"/>
      <c r="B15" s="189"/>
      <c r="C15" s="189"/>
      <c r="D15" s="178"/>
      <c r="E15" s="141"/>
      <c r="F15" s="141"/>
      <c r="G15" s="188"/>
    </row>
    <row r="16" spans="1:9" ht="18" customHeight="1" x14ac:dyDescent="0.25">
      <c r="A16" s="161"/>
      <c r="B16" s="189"/>
      <c r="C16" s="189"/>
      <c r="D16" s="178"/>
      <c r="E16" s="141"/>
      <c r="F16" s="141"/>
      <c r="G16" s="188"/>
    </row>
    <row r="17" spans="1:7" ht="19.5" customHeight="1" x14ac:dyDescent="0.25">
      <c r="A17" s="161"/>
      <c r="B17" s="189"/>
      <c r="C17" s="189"/>
      <c r="D17" s="178"/>
      <c r="E17" s="141"/>
      <c r="F17" s="141"/>
      <c r="G17" s="188"/>
    </row>
    <row r="18" spans="1:7" ht="20.25" customHeight="1" x14ac:dyDescent="0.25">
      <c r="A18" s="160"/>
      <c r="B18" s="189"/>
      <c r="C18" s="189"/>
      <c r="D18" s="178"/>
      <c r="E18" s="141"/>
      <c r="F18" s="141"/>
      <c r="G18" s="188"/>
    </row>
    <row r="19" spans="1:7" ht="22.5" customHeight="1" x14ac:dyDescent="0.25">
      <c r="A19" s="160"/>
      <c r="B19" s="189"/>
      <c r="C19" s="189"/>
      <c r="D19" s="178"/>
      <c r="E19" s="141"/>
      <c r="F19" s="141"/>
      <c r="G19" s="188"/>
    </row>
    <row r="20" spans="1:7" ht="21" customHeight="1" x14ac:dyDescent="0.25">
      <c r="A20" s="160"/>
      <c r="B20" s="189"/>
      <c r="C20" s="189"/>
      <c r="D20" s="178"/>
      <c r="E20" s="141"/>
      <c r="F20" s="141"/>
      <c r="G20" s="188"/>
    </row>
    <row r="21" spans="1:7" x14ac:dyDescent="0.25">
      <c r="A21" s="160"/>
      <c r="B21" s="189"/>
      <c r="C21" s="189"/>
      <c r="D21" s="141"/>
      <c r="E21" s="141"/>
      <c r="F21" s="141"/>
      <c r="G21" s="188"/>
    </row>
    <row r="22" spans="1:7" x14ac:dyDescent="0.25">
      <c r="A22" s="186"/>
      <c r="B22" s="190"/>
      <c r="C22" s="190"/>
      <c r="D22" s="141"/>
      <c r="E22" s="141"/>
      <c r="F22" s="141"/>
      <c r="G22" s="162"/>
    </row>
    <row r="23" spans="1:7" x14ac:dyDescent="0.25">
      <c r="A23" s="163"/>
      <c r="B23" s="164"/>
      <c r="C23" s="164"/>
      <c r="D23" s="141"/>
      <c r="E23" s="162"/>
      <c r="F23" s="162"/>
      <c r="G23" s="165"/>
    </row>
    <row r="24" spans="1:7" x14ac:dyDescent="0.25">
      <c r="A24" s="166"/>
      <c r="B24" s="190"/>
      <c r="C24" s="190"/>
      <c r="D24" s="141"/>
      <c r="E24" s="162"/>
      <c r="F24" s="167" t="s">
        <v>604</v>
      </c>
      <c r="G24" s="168"/>
    </row>
    <row r="25" spans="1:7" x14ac:dyDescent="0.25">
      <c r="A25" s="147"/>
      <c r="B25" s="172"/>
      <c r="C25" s="172"/>
      <c r="D25" s="139"/>
      <c r="E25" s="165"/>
      <c r="F25" s="169"/>
      <c r="G25" s="170"/>
    </row>
    <row r="26" spans="1:7" ht="60" customHeight="1" x14ac:dyDescent="0.25">
      <c r="A26" s="147"/>
      <c r="B26" s="186"/>
      <c r="C26" s="186"/>
      <c r="D26" s="139"/>
      <c r="E26" s="165"/>
      <c r="F26" s="169"/>
      <c r="G26" s="170"/>
    </row>
    <row r="27" spans="1:7" x14ac:dyDescent="0.25">
      <c r="A27" s="147"/>
      <c r="B27" s="146"/>
      <c r="C27" s="171"/>
      <c r="D27" s="139"/>
      <c r="E27" s="165"/>
      <c r="F27" s="169" t="s">
        <v>605</v>
      </c>
      <c r="G27" s="170"/>
    </row>
    <row r="28" spans="1:7" x14ac:dyDescent="0.25">
      <c r="A28" s="147"/>
      <c r="B28" s="172"/>
      <c r="C28" s="172"/>
      <c r="D28" s="139"/>
      <c r="E28" s="165"/>
      <c r="F28" s="165"/>
      <c r="G28" s="148"/>
    </row>
    <row r="29" spans="1:7" x14ac:dyDescent="0.25">
      <c r="E29" s="135"/>
      <c r="F29" s="135"/>
      <c r="G29"/>
    </row>
    <row r="30" spans="1:7" x14ac:dyDescent="0.25">
      <c r="E30" s="135"/>
      <c r="F30" s="135"/>
      <c r="G30"/>
    </row>
  </sheetData>
  <mergeCells count="5">
    <mergeCell ref="A1:G1"/>
    <mergeCell ref="A2:G2"/>
    <mergeCell ref="A4:G4"/>
    <mergeCell ref="A5:B5"/>
    <mergeCell ref="A3:G3"/>
  </mergeCells>
  <phoneticPr fontId="13" type="noConversion"/>
  <printOptions horizontalCentered="1"/>
  <pageMargins left="0.98425196850393704" right="0.59055118110236227" top="0.94488188976377963" bottom="0.55118110236220474" header="0.31496062992125984" footer="0.31496062992125984"/>
  <pageSetup paperSize="9" scale="74" fitToHeight="0" orientation="portrait" r:id="rId1"/>
  <headerFooter>
    <oddHeader xml:space="preserve">&amp;LLekhnath Damauli 220 kV Transmission Line Project
Package B: Substations - Part I - BMZ No. 2016 67 773
</oddHeader>
    <oddFooter>&amp;CFICHTNER | &amp;P / &amp;N&amp;RSchedule of Rates and Prices -   Schedule No. VII&amp;L&amp;"Helvetica,Standard"&amp;8 RNWS7JUM2C5X-1730981799-9585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4"/>
  <sheetViews>
    <sheetView workbookViewId="0">
      <selection sqref="A1:D1"/>
    </sheetView>
    <sheetView workbookViewId="1">
      <selection sqref="A1:D1"/>
    </sheetView>
  </sheetViews>
  <sheetFormatPr defaultColWidth="9.109375" defaultRowHeight="13.2" x14ac:dyDescent="0.25"/>
  <cols>
    <col min="1" max="1" width="7.33203125" customWidth="1"/>
    <col min="2" max="2" width="3.6640625" customWidth="1"/>
    <col min="3" max="3" width="26.33203125" customWidth="1"/>
    <col min="4" max="4" width="20.44140625" customWidth="1"/>
  </cols>
  <sheetData>
    <row r="1" spans="1:10" ht="32.25" customHeight="1" x14ac:dyDescent="0.4">
      <c r="A1" s="423" t="s">
        <v>799</v>
      </c>
      <c r="B1" s="424"/>
      <c r="C1" s="424"/>
      <c r="D1" s="425"/>
      <c r="E1" s="426" t="s">
        <v>800</v>
      </c>
      <c r="F1" s="426"/>
      <c r="G1" s="426"/>
      <c r="H1" s="427"/>
      <c r="I1" s="71" t="s">
        <v>801</v>
      </c>
      <c r="J1" s="44" t="s">
        <v>802</v>
      </c>
    </row>
    <row r="2" spans="1:10" ht="12.75" customHeight="1" x14ac:dyDescent="0.25">
      <c r="A2" s="432" t="s">
        <v>803</v>
      </c>
      <c r="B2" s="433"/>
      <c r="C2" s="433"/>
      <c r="D2" s="434"/>
      <c r="E2" s="428" t="s">
        <v>804</v>
      </c>
      <c r="F2" s="428"/>
      <c r="G2" s="428"/>
      <c r="H2" s="429"/>
      <c r="I2" s="20"/>
      <c r="J2" s="47"/>
    </row>
    <row r="3" spans="1:10" ht="13.5" customHeight="1" thickBot="1" x14ac:dyDescent="0.3">
      <c r="A3" s="435"/>
      <c r="B3" s="436"/>
      <c r="C3" s="436"/>
      <c r="D3" s="437"/>
      <c r="E3" s="430" t="s">
        <v>805</v>
      </c>
      <c r="F3" s="430"/>
      <c r="G3" s="430"/>
      <c r="H3" s="431"/>
      <c r="I3" s="45"/>
      <c r="J3" s="46"/>
    </row>
    <row r="4" spans="1:10" ht="15.6" x14ac:dyDescent="0.3">
      <c r="A4" s="1"/>
      <c r="B4" s="2"/>
      <c r="C4" s="2"/>
      <c r="D4" s="103"/>
      <c r="H4" s="3"/>
      <c r="I4" s="71" t="s">
        <v>806</v>
      </c>
      <c r="J4" s="97">
        <v>39904</v>
      </c>
    </row>
    <row r="5" spans="1:10" ht="17.399999999999999" x14ac:dyDescent="0.3">
      <c r="A5" s="441" t="s">
        <v>4</v>
      </c>
      <c r="B5" s="442"/>
      <c r="C5" s="442"/>
      <c r="D5" s="443"/>
      <c r="E5" s="438" t="s">
        <v>807</v>
      </c>
      <c r="F5" s="428"/>
      <c r="G5" s="428"/>
      <c r="H5" s="429"/>
      <c r="I5" s="8" t="s">
        <v>808</v>
      </c>
      <c r="J5" s="84" t="s">
        <v>809</v>
      </c>
    </row>
    <row r="6" spans="1:10" ht="13.8" thickBot="1" x14ac:dyDescent="0.3">
      <c r="A6" s="5"/>
      <c r="B6" s="6"/>
      <c r="C6" s="6"/>
      <c r="D6" s="7"/>
      <c r="E6" s="45"/>
      <c r="F6" s="126"/>
      <c r="G6" s="126"/>
      <c r="H6" s="46"/>
      <c r="I6" s="5"/>
      <c r="J6" s="46"/>
    </row>
    <row r="7" spans="1:10" x14ac:dyDescent="0.25">
      <c r="A7" s="4"/>
      <c r="B7" s="2"/>
      <c r="C7" s="2"/>
      <c r="D7" s="3"/>
      <c r="E7" s="1"/>
      <c r="F7" s="125"/>
      <c r="G7" s="2"/>
      <c r="H7" s="3"/>
      <c r="I7" s="1"/>
      <c r="J7" s="121"/>
    </row>
    <row r="8" spans="1:10" ht="39.6" x14ac:dyDescent="0.25">
      <c r="A8" s="444" t="s">
        <v>810</v>
      </c>
      <c r="B8" s="439"/>
      <c r="C8" s="439"/>
      <c r="D8" s="440"/>
      <c r="E8" s="444" t="s">
        <v>795</v>
      </c>
      <c r="F8" s="445" t="s">
        <v>811</v>
      </c>
      <c r="G8" s="439" t="s">
        <v>10</v>
      </c>
      <c r="H8" s="440"/>
      <c r="I8" s="122" t="s">
        <v>812</v>
      </c>
      <c r="J8" s="127" t="s">
        <v>813</v>
      </c>
    </row>
    <row r="9" spans="1:10" ht="26.4" x14ac:dyDescent="0.25">
      <c r="A9" s="444"/>
      <c r="B9" s="439"/>
      <c r="C9" s="439"/>
      <c r="D9" s="440"/>
      <c r="E9" s="444"/>
      <c r="F9" s="445"/>
      <c r="G9" s="124" t="s">
        <v>814</v>
      </c>
      <c r="H9" s="13" t="s">
        <v>13</v>
      </c>
      <c r="I9" s="123" t="s">
        <v>814</v>
      </c>
      <c r="J9" s="127" t="s">
        <v>815</v>
      </c>
    </row>
    <row r="10" spans="1:10" ht="13.8" thickBot="1" x14ac:dyDescent="0.3">
      <c r="A10" s="128">
        <v>1</v>
      </c>
      <c r="B10" s="129"/>
      <c r="C10" s="129">
        <v>2</v>
      </c>
      <c r="D10" s="130"/>
      <c r="E10" s="129">
        <v>3</v>
      </c>
      <c r="F10" s="131">
        <v>4</v>
      </c>
      <c r="G10" s="131">
        <v>5</v>
      </c>
      <c r="H10" s="132">
        <v>6</v>
      </c>
      <c r="I10" s="131" t="s">
        <v>816</v>
      </c>
      <c r="J10" s="132">
        <v>8</v>
      </c>
    </row>
    <row r="11" spans="1:10" x14ac:dyDescent="0.25">
      <c r="A11" s="107"/>
      <c r="E11" s="82"/>
      <c r="F11" s="111"/>
      <c r="G11" s="99"/>
      <c r="H11" s="105"/>
      <c r="I11" s="30"/>
      <c r="J11" s="105"/>
    </row>
    <row r="12" spans="1:10" x14ac:dyDescent="0.25">
      <c r="A12" s="108" t="s">
        <v>817</v>
      </c>
      <c r="B12" s="438" t="s">
        <v>639</v>
      </c>
      <c r="C12" s="428"/>
      <c r="D12" s="429"/>
      <c r="E12" s="98"/>
      <c r="F12" s="112"/>
      <c r="H12" s="24"/>
      <c r="I12" s="30"/>
      <c r="J12" s="24"/>
    </row>
    <row r="13" spans="1:10" x14ac:dyDescent="0.25">
      <c r="A13" s="108"/>
      <c r="C13" s="106"/>
      <c r="E13" s="98"/>
      <c r="F13" s="112"/>
      <c r="H13" s="24"/>
      <c r="I13" s="30"/>
      <c r="J13" s="24"/>
    </row>
    <row r="14" spans="1:10" x14ac:dyDescent="0.25">
      <c r="A14" s="109" t="s">
        <v>818</v>
      </c>
      <c r="B14">
        <v>1</v>
      </c>
      <c r="C14" t="s">
        <v>682</v>
      </c>
      <c r="E14" s="98"/>
      <c r="F14">
        <v>1</v>
      </c>
      <c r="H14" s="24"/>
      <c r="I14" s="30"/>
      <c r="J14" s="24"/>
    </row>
    <row r="15" spans="1:10" x14ac:dyDescent="0.25">
      <c r="A15" s="109"/>
      <c r="E15" s="98"/>
      <c r="H15" s="24"/>
      <c r="I15" s="30"/>
      <c r="J15" s="24"/>
    </row>
    <row r="16" spans="1:10" x14ac:dyDescent="0.25">
      <c r="A16" s="109" t="s">
        <v>819</v>
      </c>
      <c r="B16">
        <v>1</v>
      </c>
      <c r="C16" t="s">
        <v>820</v>
      </c>
      <c r="E16" s="98"/>
      <c r="F16">
        <v>1</v>
      </c>
      <c r="H16" s="24"/>
      <c r="I16" s="30"/>
      <c r="J16" s="24"/>
    </row>
    <row r="17" spans="1:10" x14ac:dyDescent="0.25">
      <c r="A17" s="109"/>
      <c r="E17" s="98"/>
      <c r="H17" s="24"/>
      <c r="I17" s="30"/>
      <c r="J17" s="24"/>
    </row>
    <row r="18" spans="1:10" x14ac:dyDescent="0.25">
      <c r="A18" s="109" t="s">
        <v>821</v>
      </c>
      <c r="B18">
        <v>1</v>
      </c>
      <c r="C18" t="s">
        <v>687</v>
      </c>
      <c r="E18" s="98"/>
      <c r="F18">
        <v>1</v>
      </c>
      <c r="H18" s="24"/>
      <c r="I18" s="30"/>
      <c r="J18" s="24"/>
    </row>
    <row r="19" spans="1:10" x14ac:dyDescent="0.25">
      <c r="A19" s="108"/>
      <c r="C19" s="106"/>
      <c r="E19" s="98"/>
      <c r="H19" s="24"/>
      <c r="I19" s="30"/>
      <c r="J19" s="24"/>
    </row>
    <row r="20" spans="1:10" x14ac:dyDescent="0.25">
      <c r="A20" s="109" t="s">
        <v>822</v>
      </c>
      <c r="B20">
        <v>1</v>
      </c>
      <c r="C20" t="s">
        <v>823</v>
      </c>
      <c r="E20" s="98"/>
      <c r="F20">
        <v>1</v>
      </c>
      <c r="H20" s="24"/>
      <c r="I20" s="30"/>
      <c r="J20" s="24"/>
    </row>
    <row r="21" spans="1:10" x14ac:dyDescent="0.25">
      <c r="A21" s="109"/>
      <c r="E21" s="98"/>
      <c r="H21" s="24"/>
      <c r="I21" s="30"/>
      <c r="J21" s="24"/>
    </row>
    <row r="22" spans="1:10" x14ac:dyDescent="0.25">
      <c r="A22" s="109" t="s">
        <v>824</v>
      </c>
      <c r="B22">
        <v>1</v>
      </c>
      <c r="C22" t="s">
        <v>825</v>
      </c>
      <c r="E22" s="98"/>
      <c r="F22">
        <v>1</v>
      </c>
      <c r="H22" s="24"/>
      <c r="I22" s="30"/>
      <c r="J22" s="24"/>
    </row>
    <row r="23" spans="1:10" x14ac:dyDescent="0.25">
      <c r="A23" s="109"/>
      <c r="E23" s="98"/>
      <c r="H23" s="24"/>
      <c r="I23" s="30"/>
      <c r="J23" s="24"/>
    </row>
    <row r="24" spans="1:10" x14ac:dyDescent="0.25">
      <c r="A24" s="109" t="s">
        <v>826</v>
      </c>
      <c r="B24">
        <v>1</v>
      </c>
      <c r="C24" t="s">
        <v>827</v>
      </c>
      <c r="E24" s="98"/>
      <c r="F24">
        <v>1</v>
      </c>
      <c r="H24" s="24"/>
      <c r="I24" s="30"/>
      <c r="J24" s="24"/>
    </row>
    <row r="25" spans="1:10" x14ac:dyDescent="0.25">
      <c r="A25" s="108"/>
      <c r="C25" s="106"/>
      <c r="E25" s="98"/>
      <c r="H25" s="24"/>
      <c r="I25" s="30"/>
      <c r="J25" s="24"/>
    </row>
    <row r="26" spans="1:10" x14ac:dyDescent="0.25">
      <c r="A26" s="109" t="s">
        <v>828</v>
      </c>
      <c r="B26">
        <v>1</v>
      </c>
      <c r="C26" t="s">
        <v>829</v>
      </c>
      <c r="E26" s="98"/>
      <c r="F26">
        <v>1</v>
      </c>
      <c r="H26" s="24"/>
      <c r="I26" s="30"/>
      <c r="J26" s="24"/>
    </row>
    <row r="27" spans="1:10" x14ac:dyDescent="0.25">
      <c r="A27" s="109"/>
      <c r="E27" s="98"/>
      <c r="H27" s="24"/>
      <c r="I27" s="30"/>
      <c r="J27" s="24"/>
    </row>
    <row r="28" spans="1:10" x14ac:dyDescent="0.25">
      <c r="A28" s="109" t="s">
        <v>830</v>
      </c>
      <c r="B28">
        <v>1</v>
      </c>
      <c r="C28" t="s">
        <v>831</v>
      </c>
      <c r="E28" s="98"/>
      <c r="F28">
        <v>1</v>
      </c>
      <c r="H28" s="24"/>
      <c r="I28" s="30"/>
      <c r="J28" s="24"/>
    </row>
    <row r="29" spans="1:10" x14ac:dyDescent="0.25">
      <c r="A29" s="109"/>
      <c r="E29" s="98"/>
      <c r="H29" s="24"/>
      <c r="I29" s="30"/>
      <c r="J29" s="24"/>
    </row>
    <row r="30" spans="1:10" x14ac:dyDescent="0.25">
      <c r="A30" s="191" t="s">
        <v>832</v>
      </c>
      <c r="B30" s="181">
        <v>1</v>
      </c>
      <c r="C30" s="181" t="s">
        <v>833</v>
      </c>
      <c r="D30" s="181"/>
      <c r="E30" s="98"/>
      <c r="F30" s="181">
        <v>1</v>
      </c>
      <c r="H30" s="24"/>
      <c r="I30" s="30"/>
      <c r="J30" s="24"/>
    </row>
    <row r="31" spans="1:10" x14ac:dyDescent="0.25">
      <c r="A31" s="109"/>
      <c r="E31" s="98"/>
      <c r="H31" s="24"/>
      <c r="I31" s="30"/>
      <c r="J31" s="24"/>
    </row>
    <row r="32" spans="1:10" x14ac:dyDescent="0.25">
      <c r="A32" s="109" t="s">
        <v>834</v>
      </c>
      <c r="B32">
        <v>15</v>
      </c>
      <c r="C32" t="s">
        <v>835</v>
      </c>
      <c r="E32" s="98"/>
      <c r="F32">
        <v>15</v>
      </c>
      <c r="H32" s="24"/>
      <c r="I32" s="30"/>
      <c r="J32" s="24"/>
    </row>
    <row r="33" spans="1:10" x14ac:dyDescent="0.25">
      <c r="A33" s="109"/>
      <c r="E33" s="98"/>
      <c r="H33" s="24"/>
      <c r="I33" s="30"/>
      <c r="J33" s="24"/>
    </row>
    <row r="34" spans="1:10" x14ac:dyDescent="0.25">
      <c r="A34" s="109" t="s">
        <v>836</v>
      </c>
      <c r="B34">
        <v>30</v>
      </c>
      <c r="C34" t="s">
        <v>837</v>
      </c>
      <c r="E34" s="98"/>
      <c r="F34">
        <v>30</v>
      </c>
      <c r="H34" s="24"/>
      <c r="I34" s="30"/>
      <c r="J34" s="24"/>
    </row>
    <row r="35" spans="1:10" x14ac:dyDescent="0.25">
      <c r="A35" s="108"/>
      <c r="C35" s="106"/>
      <c r="E35" s="98"/>
      <c r="H35" s="24"/>
      <c r="I35" s="30"/>
      <c r="J35" s="24"/>
    </row>
    <row r="36" spans="1:10" x14ac:dyDescent="0.25">
      <c r="A36" s="109" t="s">
        <v>838</v>
      </c>
      <c r="B36">
        <v>30</v>
      </c>
      <c r="C36" t="s">
        <v>839</v>
      </c>
      <c r="E36" s="98"/>
      <c r="F36">
        <v>30</v>
      </c>
      <c r="H36" s="24"/>
      <c r="I36" s="30"/>
      <c r="J36" s="24"/>
    </row>
    <row r="37" spans="1:10" x14ac:dyDescent="0.25">
      <c r="A37" s="109"/>
      <c r="E37" s="98"/>
      <c r="H37" s="24"/>
      <c r="I37" s="30"/>
      <c r="J37" s="24"/>
    </row>
    <row r="38" spans="1:10" x14ac:dyDescent="0.25">
      <c r="A38" s="109" t="s">
        <v>840</v>
      </c>
      <c r="B38">
        <v>1</v>
      </c>
      <c r="C38" t="s">
        <v>841</v>
      </c>
      <c r="E38" s="98"/>
      <c r="F38">
        <v>1</v>
      </c>
      <c r="H38" s="24"/>
      <c r="I38" s="30"/>
      <c r="J38" s="24"/>
    </row>
    <row r="39" spans="1:10" x14ac:dyDescent="0.25">
      <c r="A39" s="109"/>
      <c r="E39" s="98"/>
      <c r="H39" s="24"/>
      <c r="I39" s="30"/>
      <c r="J39" s="24"/>
    </row>
    <row r="40" spans="1:10" x14ac:dyDescent="0.25">
      <c r="A40" s="191" t="s">
        <v>842</v>
      </c>
      <c r="B40">
        <v>1</v>
      </c>
      <c r="C40" s="181" t="s">
        <v>843</v>
      </c>
      <c r="E40" s="98"/>
      <c r="F40">
        <v>1</v>
      </c>
      <c r="H40" s="24"/>
      <c r="I40" s="30"/>
      <c r="J40" s="24"/>
    </row>
    <row r="41" spans="1:10" x14ac:dyDescent="0.25">
      <c r="A41" s="109"/>
      <c r="C41" s="181" t="s">
        <v>844</v>
      </c>
      <c r="E41" s="98"/>
      <c r="F41" s="112"/>
      <c r="H41" s="24"/>
      <c r="I41" s="30"/>
      <c r="J41" s="24"/>
    </row>
    <row r="42" spans="1:10" x14ac:dyDescent="0.25">
      <c r="A42" s="109"/>
      <c r="E42" s="98"/>
      <c r="F42" s="112"/>
      <c r="H42" s="24"/>
      <c r="I42" s="30"/>
      <c r="J42" s="24"/>
    </row>
    <row r="43" spans="1:10" x14ac:dyDescent="0.25">
      <c r="A43" s="109"/>
      <c r="C43" t="s">
        <v>845</v>
      </c>
      <c r="E43" s="98"/>
      <c r="F43" s="112"/>
      <c r="H43" s="24"/>
      <c r="I43" s="30"/>
      <c r="J43" s="24"/>
    </row>
    <row r="44" spans="1:10" ht="13.8" thickBot="1" x14ac:dyDescent="0.3">
      <c r="A44" s="110"/>
      <c r="B44" s="6"/>
      <c r="C44" s="6"/>
      <c r="D44" s="6"/>
      <c r="E44" s="83"/>
      <c r="F44" s="113"/>
      <c r="G44" s="6"/>
      <c r="H44" s="100"/>
      <c r="I44" s="11"/>
      <c r="J44" s="100"/>
    </row>
  </sheetData>
  <mergeCells count="13">
    <mergeCell ref="B12:D12"/>
    <mergeCell ref="G8:H8"/>
    <mergeCell ref="A5:D5"/>
    <mergeCell ref="E5:H5"/>
    <mergeCell ref="A8:A9"/>
    <mergeCell ref="B8:D9"/>
    <mergeCell ref="E8:E9"/>
    <mergeCell ref="F8:F9"/>
    <mergeCell ref="A1:D1"/>
    <mergeCell ref="E1:H1"/>
    <mergeCell ref="E2:H2"/>
    <mergeCell ref="E3:H3"/>
    <mergeCell ref="A2:D3"/>
  </mergeCells>
  <phoneticPr fontId="8" type="noConversion"/>
  <printOptions horizontalCentered="1" verticalCentered="1"/>
  <pageMargins left="0.78740157480314965" right="0.78740157480314965" top="0.98425196850393704" bottom="0.98425196850393704" header="0.51181102362204722" footer="0.51181102362204722"/>
  <pageSetup paperSize="9" scale="75" orientation="landscape" r:id="rId1"/>
  <headerFooter alignWithMargins="0">
    <oddFooter>&amp;L&amp;"Helvetica,Standard"&amp;8 RNWS7JUM2C5X-1730981799-9585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9"/>
  <sheetViews>
    <sheetView workbookViewId="0">
      <selection sqref="A1:D1"/>
    </sheetView>
    <sheetView workbookViewId="1">
      <selection sqref="A1:D1"/>
    </sheetView>
  </sheetViews>
  <sheetFormatPr defaultColWidth="9.109375" defaultRowHeight="13.2" x14ac:dyDescent="0.25"/>
  <cols>
    <col min="1" max="1" width="7.33203125" customWidth="1"/>
    <col min="2" max="2" width="3.6640625" customWidth="1"/>
    <col min="3" max="3" width="26.33203125" customWidth="1"/>
    <col min="4" max="4" width="20.44140625" customWidth="1"/>
  </cols>
  <sheetData>
    <row r="1" spans="1:10" ht="32.25" customHeight="1" x14ac:dyDescent="0.4">
      <c r="A1" s="423" t="s">
        <v>799</v>
      </c>
      <c r="B1" s="424"/>
      <c r="C1" s="424"/>
      <c r="D1" s="425"/>
      <c r="E1" s="426" t="s">
        <v>800</v>
      </c>
      <c r="F1" s="426"/>
      <c r="G1" s="426"/>
      <c r="H1" s="427"/>
      <c r="I1" s="71" t="s">
        <v>801</v>
      </c>
      <c r="J1" s="44" t="s">
        <v>802</v>
      </c>
    </row>
    <row r="2" spans="1:10" ht="12.75" customHeight="1" x14ac:dyDescent="0.25">
      <c r="A2" s="432" t="s">
        <v>803</v>
      </c>
      <c r="B2" s="433"/>
      <c r="C2" s="433"/>
      <c r="D2" s="434"/>
      <c r="E2" s="428" t="s">
        <v>804</v>
      </c>
      <c r="F2" s="428"/>
      <c r="G2" s="428"/>
      <c r="H2" s="429"/>
      <c r="I2" s="20"/>
      <c r="J2" s="47"/>
    </row>
    <row r="3" spans="1:10" ht="13.5" customHeight="1" thickBot="1" x14ac:dyDescent="0.3">
      <c r="A3" s="435"/>
      <c r="B3" s="436"/>
      <c r="C3" s="436"/>
      <c r="D3" s="437"/>
      <c r="E3" s="430" t="s">
        <v>805</v>
      </c>
      <c r="F3" s="430"/>
      <c r="G3" s="430"/>
      <c r="H3" s="431"/>
      <c r="I3" s="45"/>
      <c r="J3" s="46"/>
    </row>
    <row r="4" spans="1:10" ht="15.6" x14ac:dyDescent="0.3">
      <c r="A4" s="1"/>
      <c r="B4" s="2"/>
      <c r="C4" s="2"/>
      <c r="D4" s="103"/>
      <c r="H4" s="3"/>
      <c r="I4" s="71" t="s">
        <v>806</v>
      </c>
      <c r="J4" s="97">
        <v>39904</v>
      </c>
    </row>
    <row r="5" spans="1:10" ht="17.399999999999999" x14ac:dyDescent="0.3">
      <c r="A5" s="441" t="s">
        <v>4</v>
      </c>
      <c r="B5" s="442"/>
      <c r="C5" s="442"/>
      <c r="D5" s="443"/>
      <c r="E5" s="438" t="s">
        <v>807</v>
      </c>
      <c r="F5" s="428"/>
      <c r="G5" s="428"/>
      <c r="H5" s="429"/>
      <c r="I5" s="8" t="s">
        <v>808</v>
      </c>
      <c r="J5" s="84" t="s">
        <v>809</v>
      </c>
    </row>
    <row r="6" spans="1:10" ht="13.8" thickBot="1" x14ac:dyDescent="0.3">
      <c r="A6" s="5"/>
      <c r="B6" s="6"/>
      <c r="C6" s="6"/>
      <c r="D6" s="7"/>
      <c r="E6" s="45"/>
      <c r="F6" s="126"/>
      <c r="G6" s="126"/>
      <c r="H6" s="46"/>
      <c r="I6" s="5"/>
      <c r="J6" s="46"/>
    </row>
    <row r="7" spans="1:10" x14ac:dyDescent="0.25">
      <c r="A7" s="4"/>
      <c r="B7" s="2"/>
      <c r="C7" s="2"/>
      <c r="D7" s="3"/>
      <c r="E7" s="1"/>
      <c r="F7" s="125"/>
      <c r="G7" s="2"/>
      <c r="H7" s="3"/>
      <c r="I7" s="1"/>
      <c r="J7" s="121"/>
    </row>
    <row r="8" spans="1:10" ht="39.6" x14ac:dyDescent="0.25">
      <c r="A8" s="444" t="s">
        <v>810</v>
      </c>
      <c r="B8" s="439"/>
      <c r="C8" s="439"/>
      <c r="D8" s="440"/>
      <c r="E8" s="444" t="s">
        <v>795</v>
      </c>
      <c r="F8" s="445" t="s">
        <v>811</v>
      </c>
      <c r="G8" s="439" t="s">
        <v>10</v>
      </c>
      <c r="H8" s="440"/>
      <c r="I8" s="122" t="s">
        <v>812</v>
      </c>
      <c r="J8" s="127" t="s">
        <v>813</v>
      </c>
    </row>
    <row r="9" spans="1:10" ht="26.4" x14ac:dyDescent="0.25">
      <c r="A9" s="444"/>
      <c r="B9" s="439"/>
      <c r="C9" s="439"/>
      <c r="D9" s="440"/>
      <c r="E9" s="444"/>
      <c r="F9" s="445"/>
      <c r="G9" s="124" t="s">
        <v>814</v>
      </c>
      <c r="H9" s="13" t="s">
        <v>13</v>
      </c>
      <c r="I9" s="123" t="s">
        <v>814</v>
      </c>
      <c r="J9" s="127" t="s">
        <v>815</v>
      </c>
    </row>
    <row r="10" spans="1:10" ht="13.8" thickBot="1" x14ac:dyDescent="0.3">
      <c r="A10" s="128">
        <v>1</v>
      </c>
      <c r="B10" s="129"/>
      <c r="C10" s="129">
        <v>2</v>
      </c>
      <c r="D10" s="130"/>
      <c r="E10" s="129">
        <v>3</v>
      </c>
      <c r="F10" s="131">
        <v>4</v>
      </c>
      <c r="G10" s="131">
        <v>5</v>
      </c>
      <c r="H10" s="132">
        <v>6</v>
      </c>
      <c r="I10" s="131" t="s">
        <v>816</v>
      </c>
      <c r="J10" s="132">
        <v>8</v>
      </c>
    </row>
    <row r="11" spans="1:10" x14ac:dyDescent="0.25">
      <c r="A11" s="107"/>
      <c r="E11" s="82"/>
      <c r="F11" s="111"/>
      <c r="G11" s="99"/>
      <c r="H11" s="105"/>
      <c r="I11" s="30"/>
      <c r="J11" s="105"/>
    </row>
    <row r="12" spans="1:10" x14ac:dyDescent="0.25">
      <c r="A12" s="108" t="s">
        <v>846</v>
      </c>
      <c r="B12" s="438" t="s">
        <v>847</v>
      </c>
      <c r="C12" s="428"/>
      <c r="D12" s="429"/>
      <c r="E12" s="98"/>
      <c r="F12" s="112"/>
      <c r="H12" s="24"/>
      <c r="I12" s="30"/>
      <c r="J12" s="24"/>
    </row>
    <row r="13" spans="1:10" x14ac:dyDescent="0.25">
      <c r="A13" s="108"/>
      <c r="C13" s="106"/>
      <c r="E13" s="98"/>
      <c r="F13" s="112"/>
      <c r="H13" s="24"/>
      <c r="I13" s="30"/>
      <c r="J13" s="24"/>
    </row>
    <row r="14" spans="1:10" ht="12.75" customHeight="1" x14ac:dyDescent="0.25">
      <c r="A14" s="109" t="s">
        <v>848</v>
      </c>
      <c r="B14">
        <v>18</v>
      </c>
      <c r="C14" t="s">
        <v>849</v>
      </c>
      <c r="E14" s="98"/>
      <c r="F14">
        <v>18</v>
      </c>
      <c r="G14" s="101"/>
      <c r="H14" s="24"/>
      <c r="I14" s="30"/>
      <c r="J14" s="24"/>
    </row>
    <row r="15" spans="1:10" x14ac:dyDescent="0.25">
      <c r="A15" s="109"/>
      <c r="C15" t="s">
        <v>850</v>
      </c>
      <c r="E15" s="98"/>
      <c r="G15" s="101"/>
      <c r="H15" s="24"/>
      <c r="I15" s="30"/>
      <c r="J15" s="24"/>
    </row>
    <row r="16" spans="1:10" x14ac:dyDescent="0.25">
      <c r="A16" s="109"/>
      <c r="E16" s="98"/>
      <c r="G16" s="101"/>
      <c r="H16" s="24"/>
      <c r="I16" s="30"/>
      <c r="J16" s="24"/>
    </row>
    <row r="17" spans="1:10" x14ac:dyDescent="0.25">
      <c r="A17" s="109" t="s">
        <v>851</v>
      </c>
      <c r="B17">
        <v>24</v>
      </c>
      <c r="C17" t="s">
        <v>852</v>
      </c>
      <c r="E17" s="98"/>
      <c r="F17">
        <v>24</v>
      </c>
      <c r="G17" s="101"/>
      <c r="H17" s="24"/>
      <c r="I17" s="30"/>
      <c r="J17" s="24"/>
    </row>
    <row r="18" spans="1:10" x14ac:dyDescent="0.25">
      <c r="A18" s="109"/>
      <c r="C18" t="s">
        <v>853</v>
      </c>
      <c r="E18" s="98"/>
      <c r="G18" s="101"/>
      <c r="H18" s="24"/>
      <c r="I18" s="30"/>
      <c r="J18" s="24"/>
    </row>
    <row r="19" spans="1:10" x14ac:dyDescent="0.25">
      <c r="A19" s="109"/>
      <c r="E19" s="98"/>
      <c r="G19" s="101"/>
      <c r="H19" s="24"/>
      <c r="I19" s="30"/>
      <c r="J19" s="24"/>
    </row>
    <row r="20" spans="1:10" x14ac:dyDescent="0.25">
      <c r="A20" s="109" t="s">
        <v>854</v>
      </c>
      <c r="B20">
        <v>2</v>
      </c>
      <c r="C20" t="s">
        <v>855</v>
      </c>
      <c r="E20" s="98"/>
      <c r="F20">
        <v>2</v>
      </c>
      <c r="G20" s="101"/>
      <c r="H20" s="24"/>
      <c r="I20" s="30"/>
      <c r="J20" s="24"/>
    </row>
    <row r="21" spans="1:10" x14ac:dyDescent="0.25">
      <c r="A21" s="109"/>
      <c r="E21" s="98"/>
      <c r="G21" s="101"/>
      <c r="H21" s="24"/>
      <c r="I21" s="30"/>
      <c r="J21" s="24"/>
    </row>
    <row r="22" spans="1:10" x14ac:dyDescent="0.25">
      <c r="A22" s="109" t="s">
        <v>856</v>
      </c>
      <c r="B22">
        <v>2</v>
      </c>
      <c r="C22" t="s">
        <v>857</v>
      </c>
      <c r="E22" s="98"/>
      <c r="F22">
        <v>2</v>
      </c>
      <c r="G22" s="101"/>
      <c r="H22" s="24"/>
      <c r="I22" s="30"/>
      <c r="J22" s="24"/>
    </row>
    <row r="23" spans="1:10" x14ac:dyDescent="0.25">
      <c r="A23" s="109"/>
      <c r="C23" t="s">
        <v>858</v>
      </c>
      <c r="E23" s="98"/>
      <c r="G23" s="101"/>
      <c r="H23" s="24"/>
      <c r="I23" s="30"/>
      <c r="J23" s="24"/>
    </row>
    <row r="24" spans="1:10" x14ac:dyDescent="0.25">
      <c r="A24" s="108"/>
      <c r="C24" s="181" t="s">
        <v>859</v>
      </c>
      <c r="E24" s="98"/>
      <c r="G24" s="101"/>
      <c r="H24" s="24"/>
      <c r="I24" s="30"/>
      <c r="J24" s="24"/>
    </row>
    <row r="25" spans="1:10" x14ac:dyDescent="0.25">
      <c r="A25" s="109"/>
      <c r="C25" s="120"/>
      <c r="E25" s="98"/>
      <c r="G25" s="101"/>
      <c r="H25" s="24"/>
      <c r="I25" s="30"/>
      <c r="J25" s="24"/>
    </row>
    <row r="26" spans="1:10" x14ac:dyDescent="0.25">
      <c r="A26" s="109" t="s">
        <v>860</v>
      </c>
      <c r="B26">
        <v>6</v>
      </c>
      <c r="C26" s="181" t="s">
        <v>861</v>
      </c>
      <c r="E26" s="98"/>
      <c r="F26">
        <v>6</v>
      </c>
      <c r="G26" s="101"/>
      <c r="H26" s="24"/>
      <c r="I26" s="30"/>
      <c r="J26" s="24"/>
    </row>
    <row r="27" spans="1:10" x14ac:dyDescent="0.25">
      <c r="A27" s="109"/>
      <c r="E27" s="98"/>
      <c r="G27" s="101"/>
      <c r="H27" s="24"/>
      <c r="I27" s="30"/>
      <c r="J27" s="24"/>
    </row>
    <row r="28" spans="1:10" x14ac:dyDescent="0.25">
      <c r="A28" s="109" t="s">
        <v>862</v>
      </c>
      <c r="B28">
        <v>6</v>
      </c>
      <c r="C28" t="s">
        <v>863</v>
      </c>
      <c r="E28" s="98"/>
      <c r="F28">
        <v>6</v>
      </c>
      <c r="G28" s="101"/>
      <c r="H28" s="24"/>
      <c r="I28" s="30"/>
      <c r="J28" s="24"/>
    </row>
    <row r="29" spans="1:10" x14ac:dyDescent="0.25">
      <c r="A29" s="109"/>
      <c r="E29" s="98"/>
      <c r="G29" s="101"/>
      <c r="H29" s="24"/>
      <c r="I29" s="30"/>
      <c r="J29" s="24"/>
    </row>
    <row r="30" spans="1:10" x14ac:dyDescent="0.25">
      <c r="A30" s="109" t="s">
        <v>864</v>
      </c>
      <c r="B30">
        <v>6</v>
      </c>
      <c r="C30" t="s">
        <v>865</v>
      </c>
      <c r="E30" s="98"/>
      <c r="F30">
        <v>6</v>
      </c>
      <c r="G30" s="101"/>
      <c r="H30" s="24"/>
      <c r="I30" s="30"/>
      <c r="J30" s="24"/>
    </row>
    <row r="31" spans="1:10" x14ac:dyDescent="0.25">
      <c r="A31" s="109"/>
      <c r="E31" s="98"/>
      <c r="G31" s="101"/>
      <c r="H31" s="24"/>
      <c r="I31" s="30"/>
      <c r="J31" s="24"/>
    </row>
    <row r="32" spans="1:10" x14ac:dyDescent="0.25">
      <c r="A32" s="109" t="s">
        <v>866</v>
      </c>
      <c r="B32">
        <v>500</v>
      </c>
      <c r="C32" t="s">
        <v>867</v>
      </c>
      <c r="E32" s="98"/>
      <c r="F32">
        <v>500</v>
      </c>
      <c r="G32" s="101"/>
      <c r="H32" s="24"/>
      <c r="I32" s="30"/>
      <c r="J32" s="24"/>
    </row>
    <row r="33" spans="1:10" x14ac:dyDescent="0.25">
      <c r="A33" s="109"/>
      <c r="C33" t="s">
        <v>868</v>
      </c>
      <c r="E33" s="98"/>
      <c r="G33" s="101"/>
      <c r="H33" s="24"/>
      <c r="I33" s="30"/>
      <c r="J33" s="24"/>
    </row>
    <row r="34" spans="1:10" x14ac:dyDescent="0.25">
      <c r="A34" s="109"/>
      <c r="C34" t="s">
        <v>869</v>
      </c>
      <c r="E34" s="98"/>
      <c r="G34" s="101"/>
      <c r="H34" s="24"/>
      <c r="I34" s="30"/>
      <c r="J34" s="24"/>
    </row>
    <row r="35" spans="1:10" x14ac:dyDescent="0.25">
      <c r="A35" s="109"/>
      <c r="E35" s="98"/>
      <c r="G35" s="101"/>
      <c r="H35" s="24"/>
      <c r="I35" s="30"/>
      <c r="J35" s="24"/>
    </row>
    <row r="36" spans="1:10" x14ac:dyDescent="0.25">
      <c r="A36" s="109" t="s">
        <v>870</v>
      </c>
      <c r="B36">
        <v>12</v>
      </c>
      <c r="C36" t="s">
        <v>871</v>
      </c>
      <c r="E36" s="98"/>
      <c r="F36">
        <v>12</v>
      </c>
      <c r="G36" s="101"/>
      <c r="H36" s="24"/>
      <c r="I36" s="30"/>
      <c r="J36" s="24"/>
    </row>
    <row r="37" spans="1:10" x14ac:dyDescent="0.25">
      <c r="A37" s="109"/>
      <c r="E37" s="98"/>
      <c r="F37" s="112"/>
      <c r="H37" s="24"/>
      <c r="I37" s="30"/>
      <c r="J37" s="24"/>
    </row>
    <row r="38" spans="1:10" x14ac:dyDescent="0.25">
      <c r="A38" s="108"/>
      <c r="C38" s="106"/>
      <c r="E38" s="98"/>
      <c r="F38" s="112"/>
      <c r="H38" s="24"/>
      <c r="I38" s="30"/>
      <c r="J38" s="24"/>
    </row>
    <row r="39" spans="1:10" ht="13.8" thickBot="1" x14ac:dyDescent="0.3">
      <c r="A39" s="110"/>
      <c r="B39" s="5"/>
      <c r="C39" s="6"/>
      <c r="D39" s="6"/>
      <c r="E39" s="5"/>
      <c r="F39" s="113"/>
      <c r="G39" s="104"/>
      <c r="H39" s="102"/>
      <c r="I39" s="5"/>
      <c r="J39" s="100"/>
    </row>
  </sheetData>
  <mergeCells count="13">
    <mergeCell ref="B12:D12"/>
    <mergeCell ref="G8:H8"/>
    <mergeCell ref="A5:D5"/>
    <mergeCell ref="E5:H5"/>
    <mergeCell ref="A8:A9"/>
    <mergeCell ref="B8:D9"/>
    <mergeCell ref="E8:E9"/>
    <mergeCell ref="F8:F9"/>
    <mergeCell ref="A1:D1"/>
    <mergeCell ref="E1:H1"/>
    <mergeCell ref="E2:H2"/>
    <mergeCell ref="E3:H3"/>
    <mergeCell ref="A2:D3"/>
  </mergeCells>
  <phoneticPr fontId="8" type="noConversion"/>
  <printOptions horizontalCentered="1" verticalCentered="1"/>
  <pageMargins left="0.78740157480314965" right="0.78740157480314965" top="0.98425196850393704" bottom="0.98425196850393704" header="0.51181102362204722" footer="0.51181102362204722"/>
  <pageSetup paperSize="9" scale="80" orientation="landscape" r:id="rId1"/>
  <headerFooter alignWithMargins="0">
    <oddFooter>&amp;L&amp;"Helvetica,Standard"&amp;8 RNWS7JUM2C5X-1730981799-9585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8150FA0EDA1A94595C100C93522D636" ma:contentTypeVersion="23" ma:contentTypeDescription="Ein neues Dokument erstellen." ma:contentTypeScope="" ma:versionID="9edb5f6d13f74d877e7823ae05f91702">
  <xsd:schema xmlns:xsd="http://www.w3.org/2001/XMLSchema" xmlns:xs="http://www.w3.org/2001/XMLSchema" xmlns:p="http://schemas.microsoft.com/office/2006/metadata/properties" xmlns:ns2="82a071c9-59e2-4a2d-911a-e927c95bf263" xmlns:ns3="b9eec7f3-0acc-468d-a4b3-205aaf4ce0aa" targetNamespace="http://schemas.microsoft.com/office/2006/metadata/properties" ma:root="true" ma:fieldsID="cfa78ef57b5a2bc016a744c8add969a0" ns2:_="" ns3:_="">
    <xsd:import namespace="82a071c9-59e2-4a2d-911a-e927c95bf263"/>
    <xsd:import namespace="b9eec7f3-0acc-468d-a4b3-205aaf4ce0aa"/>
    <xsd:element name="properties">
      <xsd:complexType>
        <xsd:sequence>
          <xsd:element name="documentManagement">
            <xsd:complexType>
              <xsd:all>
                <xsd:element ref="ns2:_dlc_DocId" minOccurs="0"/>
                <xsd:element ref="ns2:_dlc_DocIdUrl" minOccurs="0"/>
                <xsd:element ref="ns2:_dlc_DocIdPersistId" minOccurs="0"/>
                <xsd:element ref="ns3:Retention_x0020_Policy" minOccurs="0"/>
                <xsd:element ref="ns3:ProjectNo" minOccurs="0"/>
                <xsd:element ref="ns3:Confidentiality"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DateTaken" minOccurs="0"/>
                <xsd:element ref="ns3:MediaLengthInSeconds"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_Flow_SignoffStatu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071c9-59e2-4a2d-911a-e927c95bf263"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30" nillable="true" ma:displayName="Taxonomy Catch All Column" ma:hidden="true" ma:list="{626b731b-bbd1-419d-ae6f-5a1e293e14b1}" ma:internalName="TaxCatchAll" ma:showField="CatchAllData" ma:web="82a071c9-59e2-4a2d-911a-e927c95bf2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eec7f3-0acc-468d-a4b3-205aaf4ce0aa" elementFormDefault="qualified">
    <xsd:import namespace="http://schemas.microsoft.com/office/2006/documentManagement/types"/>
    <xsd:import namespace="http://schemas.microsoft.com/office/infopath/2007/PartnerControls"/>
    <xsd:element name="Retention_x0020_Policy" ma:index="11" nillable="true" ma:displayName="Retention Policy" ma:internalName="Retention_x0020_Policy">
      <xsd:simpleType>
        <xsd:restriction base="dms:Choice">
          <xsd:enumeration value="Temporary"/>
          <xsd:enumeration value="Compulsary Archiving"/>
          <xsd:enumeration value="Long-term Archiving"/>
        </xsd:restriction>
      </xsd:simpleType>
    </xsd:element>
    <xsd:element name="ProjectNo" ma:index="12" nillable="true" ma:displayName="Project-No." ma:internalName="ProjectNo">
      <xsd:simpleType>
        <xsd:restriction base="dms:Text"/>
      </xsd:simpleType>
    </xsd:element>
    <xsd:element name="Confidentiality" ma:index="13" nillable="true" ma:displayName="Confidentiality" ma:internalName="Confidentiality">
      <xsd:simpleType>
        <xsd:restriction base="dms:Choice">
          <xsd:enumeration value="Company Confidential"/>
          <xsd:enumeration value="Project Unit Confidential"/>
          <xsd:enumeration value="Strictly Confidential"/>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AutoTags" ma:index="22" nillable="true" ma:displayName="Tags" ma:internalName="MediaServiceAutoTags"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_Flow_SignoffStatus" ma:index="27" nillable="true" ma:displayName="Status Unterschrift" ma:internalName="Status_x0020_Unterschrift">
      <xsd:simpleType>
        <xsd:restriction base="dms:Text"/>
      </xsd:simpleType>
    </xsd:element>
    <xsd:element name="lcf76f155ced4ddcb4097134ff3c332f" ma:index="29" nillable="true" ma:taxonomy="true" ma:internalName="lcf76f155ced4ddcb4097134ff3c332f" ma:taxonomyFieldName="MediaServiceImageTags" ma:displayName="Bildmarkierungen" ma:readOnly="false" ma:fieldId="{5cf76f15-5ced-4ddc-b409-7134ff3c332f}" ma:taxonomyMulti="true" ma:sspId="5875ed45-82d6-4748-b935-6467e27466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onfidentiality xmlns="b9eec7f3-0acc-468d-a4b3-205aaf4ce0aa">Company Confidential</Confidentiality>
    <_dlc_DocId xmlns="82a071c9-59e2-4a2d-911a-e927c95bf263">RNWS7JUM2C5X-1730981799-11314</_dlc_DocId>
    <Retention_x0020_Policy xmlns="b9eec7f3-0acc-468d-a4b3-205aaf4ce0aa">Temporary</Retention_x0020_Policy>
    <_dlc_DocIdUrl xmlns="82a071c9-59e2-4a2d-911a-e927c95bf263">
      <Url>https://fichtnergmbh.sharepoint.com/sites/FIS_P_4899A81_NEA/_layouts/15/DocIdRedir.aspx?ID=RNWS7JUM2C5X-1730981799-11314</Url>
      <Description>RNWS7JUM2C5X-1730981799-11314</Description>
    </_dlc_DocIdUrl>
    <ProjectNo xmlns="b9eec7f3-0acc-468d-a4b3-205aaf4ce0aa">4899A81</ProjectNo>
    <_Flow_SignoffStatus xmlns="b9eec7f3-0acc-468d-a4b3-205aaf4ce0aa" xsi:nil="true"/>
    <TaxCatchAll xmlns="82a071c9-59e2-4a2d-911a-e927c95bf263" xsi:nil="true"/>
    <lcf76f155ced4ddcb4097134ff3c332f xmlns="b9eec7f3-0acc-468d-a4b3-205aaf4ce0a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D8B30A-841C-446A-A76E-25CE3E284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a071c9-59e2-4a2d-911a-e927c95bf263"/>
    <ds:schemaRef ds:uri="b9eec7f3-0acc-468d-a4b3-205aaf4ce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C0EC22-7A52-42BF-BF1E-71C852526375}">
  <ds:schemaRefs>
    <ds:schemaRef ds:uri="http://schemas.microsoft.com/sharepoint/events"/>
  </ds:schemaRefs>
</ds:datastoreItem>
</file>

<file path=customXml/itemProps3.xml><?xml version="1.0" encoding="utf-8"?>
<ds:datastoreItem xmlns:ds="http://schemas.openxmlformats.org/officeDocument/2006/customXml" ds:itemID="{74644101-1BBD-4550-9466-04E9CB8EEBBF}">
  <ds:schemaRefs>
    <ds:schemaRef ds:uri="http://schemas.microsoft.com/sharepoint/v3/contenttype/forms"/>
  </ds:schemaRefs>
</ds:datastoreItem>
</file>

<file path=customXml/itemProps4.xml><?xml version="1.0" encoding="utf-8"?>
<ds:datastoreItem xmlns:ds="http://schemas.openxmlformats.org/officeDocument/2006/customXml" ds:itemID="{A1AB4A4A-39C6-4126-914F-B5C1C3B21B70}">
  <ds:schemaRefs>
    <ds:schemaRef ds:uri="http://schemas.microsoft.com/office/2006/metadata/properties"/>
    <ds:schemaRef ds:uri="http://schemas.microsoft.com/office/infopath/2007/PartnerControls"/>
    <ds:schemaRef ds:uri="b9eec7f3-0acc-468d-a4b3-205aaf4ce0aa"/>
    <ds:schemaRef ds:uri="82a071c9-59e2-4a2d-911a-e927c95bf26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Schedule No. I</vt:lpstr>
      <vt:lpstr>Schedule No. II</vt:lpstr>
      <vt:lpstr>Schedule No. III</vt:lpstr>
      <vt:lpstr>Schedule No. IV</vt:lpstr>
      <vt:lpstr>Schedule No. V</vt:lpstr>
      <vt:lpstr>Schedule No. VI</vt:lpstr>
      <vt:lpstr>Schedule No. VII</vt:lpstr>
      <vt:lpstr>Civil Works</vt:lpstr>
      <vt:lpstr>Options</vt:lpstr>
      <vt:lpstr>Auxiliaries</vt:lpstr>
      <vt:lpstr>Options_</vt:lpstr>
      <vt:lpstr>'Schedule No. I'!Print_Area</vt:lpstr>
      <vt:lpstr>'Schedule No. II'!Print_Area</vt:lpstr>
      <vt:lpstr>'Schedule No. III'!Print_Area</vt:lpstr>
      <vt:lpstr>'Schedule No. IV'!Print_Area</vt:lpstr>
      <vt:lpstr>'Schedule No. V'!Print_Area</vt:lpstr>
      <vt:lpstr>'Schedule No. VI'!Print_Area</vt:lpstr>
      <vt:lpstr>'Schedule No. VII'!Print_Area</vt:lpstr>
      <vt:lpstr>Options!Print_Titles</vt:lpstr>
      <vt:lpstr>'Schedule No. I'!Print_Titles</vt:lpstr>
      <vt:lpstr>'Schedule No. II'!Print_Titles</vt:lpstr>
      <vt:lpstr>'Schedule No. III'!Print_Titles</vt:lpstr>
      <vt:lpstr>'Schedule No. IV'!Print_Titles</vt:lpstr>
      <vt:lpstr>'Schedule No. VI'!Print_Titles</vt:lpstr>
    </vt:vector>
  </TitlesOfParts>
  <Manager/>
  <Company>FICHTNER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BOQ schedule i</dc:title>
  <dc:subject/>
  <dc:creator>Urgenc</dc:creator>
  <cp:keywords/>
  <dc:description/>
  <cp:lastModifiedBy>Mahesh Dahal</cp:lastModifiedBy>
  <cp:revision/>
  <cp:lastPrinted>2024-07-12T07:10:27Z</cp:lastPrinted>
  <dcterms:created xsi:type="dcterms:W3CDTF">1998-06-22T06:24:06Z</dcterms:created>
  <dcterms:modified xsi:type="dcterms:W3CDTF">2024-10-21T09:39:48Z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CHTNER_DMS_ID">
    <vt:lpwstr>6793A03/FICHT-6589367-v1</vt:lpwstr>
  </property>
  <property fmtid="{D5CDD505-2E9C-101B-9397-08002B2CF9AE}" pid="3" name="fichtFusszeile">
    <vt:lpwstr>RNWS7JUM2C5X-1730981799-9585</vt:lpwstr>
  </property>
  <property fmtid="{D5CDD505-2E9C-101B-9397-08002B2CF9AE}" pid="4" name="ContentTypeId">
    <vt:lpwstr>0x01010008150FA0EDA1A94595C100C93522D636</vt:lpwstr>
  </property>
  <property fmtid="{D5CDD505-2E9C-101B-9397-08002B2CF9AE}" pid="5" name="_dlc_DocIdItemGuid">
    <vt:lpwstr>72765e02-f3d2-44df-8f97-781332afbbf9</vt:lpwstr>
  </property>
  <property fmtid="{D5CDD505-2E9C-101B-9397-08002B2CF9AE}" pid="6" name="MediaServiceImageTags">
    <vt:lpwstr/>
  </property>
</Properties>
</file>